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checkCompatibility="1" defaultThemeVersion="124226"/>
  <mc:AlternateContent xmlns:mc="http://schemas.openxmlformats.org/markup-compatibility/2006">
    <mc:Choice Requires="x15">
      <x15ac:absPath xmlns:x15ac="http://schemas.microsoft.com/office/spreadsheetml/2010/11/ac" url="\\Nas-sofitvcine\ged_public\Comités\2023\"/>
    </mc:Choice>
  </mc:AlternateContent>
  <xr:revisionPtr revIDLastSave="0" documentId="13_ncr:1_{A6D17444-EBC3-45E0-AD51-B26485E4A511}" xr6:coauthVersionLast="36" xr6:coauthVersionMax="36" xr10:uidLastSave="{00000000-0000-0000-0000-000000000000}"/>
  <bookViews>
    <workbookView xWindow="120" yWindow="36" windowWidth="28512" windowHeight="12840" activeTab="1" xr2:uid="{00000000-000D-0000-FFFF-FFFF00000000}"/>
  </bookViews>
  <sheets>
    <sheet name="Dossier" sheetId="8" r:id="rId1"/>
    <sheet name="Recap Société" sheetId="2" r:id="rId2"/>
    <sheet name="Planning de mise en prod" sheetId="9" r:id="rId3"/>
    <sheet name="Fiche Projet 1" sheetId="3" r:id="rId4"/>
    <sheet name="Fiche Projet 2" sheetId="4" r:id="rId5"/>
    <sheet name="Fiche Projet 3" sheetId="5" r:id="rId6"/>
    <sheet name="Fiche Projet 4" sheetId="10" r:id="rId7"/>
    <sheet name="Recap budget développement" sheetId="1" r:id="rId8"/>
  </sheets>
  <externalReferences>
    <externalReference r:id="rId9"/>
  </externalReferences>
  <definedNames>
    <definedName name="Print_Area" localSheetId="0">Dossier!$A$1:$N$71</definedName>
    <definedName name="Print_Area" localSheetId="2">'Planning de mise en prod'!$A$1:$AP$81</definedName>
  </definedNames>
  <calcPr calcId="191029"/>
</workbook>
</file>

<file path=xl/calcChain.xml><?xml version="1.0" encoding="utf-8"?>
<calcChain xmlns="http://schemas.openxmlformats.org/spreadsheetml/2006/main">
  <c r="S64" i="9" l="1"/>
  <c r="AE64" i="9"/>
  <c r="G64" i="9"/>
  <c r="AE45" i="9"/>
  <c r="S45" i="9"/>
  <c r="G45" i="9"/>
  <c r="AE26" i="9"/>
  <c r="S26" i="9"/>
  <c r="G26" i="9"/>
  <c r="AE7" i="9"/>
  <c r="S7" i="9"/>
  <c r="E77" i="9" l="1"/>
  <c r="E81" i="9"/>
  <c r="E80" i="9"/>
  <c r="E79" i="9"/>
  <c r="E78" i="9"/>
  <c r="F77" i="9"/>
  <c r="E75" i="9"/>
  <c r="E74" i="9"/>
  <c r="E73" i="9"/>
  <c r="F72" i="9"/>
  <c r="E72" i="9"/>
  <c r="E70" i="9"/>
  <c r="E69" i="9"/>
  <c r="E68" i="9"/>
  <c r="F67" i="9"/>
  <c r="E67" i="9"/>
  <c r="E48" i="9"/>
  <c r="E62" i="9"/>
  <c r="E61" i="9"/>
  <c r="E60" i="9"/>
  <c r="E59" i="9"/>
  <c r="F58" i="9"/>
  <c r="E58" i="9"/>
  <c r="E56" i="9"/>
  <c r="E55" i="9"/>
  <c r="E54" i="9"/>
  <c r="F53" i="9"/>
  <c r="E53" i="9"/>
  <c r="E51" i="9"/>
  <c r="E50" i="9"/>
  <c r="E49" i="9"/>
  <c r="F48" i="9"/>
  <c r="C10" i="1"/>
  <c r="A21" i="1"/>
  <c r="A10" i="1" s="1"/>
  <c r="B66" i="9" s="1"/>
  <c r="F20" i="9"/>
  <c r="E43" i="9"/>
  <c r="E42" i="9"/>
  <c r="E41" i="9"/>
  <c r="E40" i="9"/>
  <c r="F39" i="9"/>
  <c r="E39" i="9"/>
  <c r="E37" i="9"/>
  <c r="E36" i="9"/>
  <c r="E35" i="9"/>
  <c r="F34" i="9"/>
  <c r="E34" i="9"/>
  <c r="E32" i="9"/>
  <c r="E31" i="9"/>
  <c r="E30" i="9"/>
  <c r="F29" i="9"/>
  <c r="E29" i="9"/>
  <c r="E10" i="9"/>
  <c r="E15" i="9"/>
  <c r="E20" i="9"/>
  <c r="E13" i="9"/>
  <c r="E12" i="9"/>
  <c r="E11" i="9"/>
  <c r="E18" i="9"/>
  <c r="E17" i="9"/>
  <c r="E16" i="9"/>
  <c r="E21" i="9"/>
  <c r="E22" i="9"/>
  <c r="E24" i="9"/>
  <c r="E23" i="9"/>
  <c r="C5" i="9"/>
  <c r="C4" i="9"/>
  <c r="C3" i="9"/>
  <c r="A20" i="1"/>
  <c r="A9" i="1" s="1"/>
  <c r="B47" i="9" s="1"/>
  <c r="A19" i="1"/>
  <c r="B28" i="9" s="1"/>
  <c r="A18" i="1"/>
  <c r="A7" i="1" s="1"/>
  <c r="B9" i="9"/>
  <c r="F15" i="9"/>
  <c r="F10" i="9"/>
  <c r="W8" i="1"/>
  <c r="W9" i="1"/>
  <c r="W10" i="1"/>
  <c r="W7" i="1"/>
  <c r="C7" i="1"/>
  <c r="R7" i="1"/>
  <c r="M7" i="1"/>
  <c r="C9" i="1"/>
  <c r="C8" i="1"/>
  <c r="R10" i="1"/>
  <c r="R9" i="1"/>
  <c r="R8" i="1"/>
  <c r="M8" i="1"/>
  <c r="M9" i="1"/>
  <c r="M10" i="1"/>
  <c r="E66" i="9" l="1"/>
  <c r="F28" i="9"/>
  <c r="F9" i="9"/>
  <c r="F66" i="9"/>
  <c r="E47" i="9"/>
  <c r="F47" i="9"/>
  <c r="E28" i="9"/>
  <c r="E9" i="9"/>
  <c r="C12" i="1"/>
  <c r="A8" i="1"/>
</calcChain>
</file>

<file path=xl/sharedStrings.xml><?xml version="1.0" encoding="utf-8"?>
<sst xmlns="http://schemas.openxmlformats.org/spreadsheetml/2006/main" count="552" uniqueCount="168">
  <si>
    <t>Titre</t>
  </si>
  <si>
    <t>Dépenses effectuées</t>
  </si>
  <si>
    <t>PLAN DE FINANCEMENT</t>
  </si>
  <si>
    <t>Dépenses engagées</t>
  </si>
  <si>
    <t>DEPENSES ECRITURE / DROITS AUTEURS - OPTIONS</t>
  </si>
  <si>
    <t>AUTRES DEPENSES</t>
  </si>
  <si>
    <t>Apport Producteur</t>
  </si>
  <si>
    <t>Subventions Aides</t>
  </si>
  <si>
    <t>Date de création</t>
  </si>
  <si>
    <t>Email</t>
  </si>
  <si>
    <t>Récapitulatif des Projets</t>
  </si>
  <si>
    <t>Auteur(s)</t>
  </si>
  <si>
    <t>Réalisateur(s)</t>
  </si>
  <si>
    <t>Date de tournage envisagée</t>
  </si>
  <si>
    <t>Titre 1</t>
  </si>
  <si>
    <t>Titre 2</t>
  </si>
  <si>
    <t>Titre 3</t>
  </si>
  <si>
    <t>Titre 4</t>
  </si>
  <si>
    <t>N° RCA</t>
  </si>
  <si>
    <t>Genre</t>
  </si>
  <si>
    <r>
      <t xml:space="preserve">Stade d'écriture </t>
    </r>
    <r>
      <rPr>
        <i/>
        <sz val="11"/>
        <color indexed="8"/>
        <rFont val="Calibri"/>
        <family val="2"/>
      </rPr>
      <t>(synopsis, traitement, continuité dialoguée, version du scénario)</t>
    </r>
  </si>
  <si>
    <t>Synopsis</t>
  </si>
  <si>
    <t>Budget de développement</t>
  </si>
  <si>
    <t>Aides obtenues</t>
  </si>
  <si>
    <t>Autres éléments de financement</t>
  </si>
  <si>
    <t>Budget prévisionnel de production</t>
  </si>
  <si>
    <t>Récapitulatif des contrats signés ou en cours de négociation</t>
  </si>
  <si>
    <t>Nom du co-contractant</t>
  </si>
  <si>
    <t>Nature du contrat</t>
  </si>
  <si>
    <t>Date de signature</t>
  </si>
  <si>
    <t>N°RCA</t>
  </si>
  <si>
    <t>Fiche Film</t>
  </si>
  <si>
    <t>Total</t>
  </si>
  <si>
    <t>Total dépenses effectuées</t>
  </si>
  <si>
    <t>Total dépenses engagées</t>
  </si>
  <si>
    <t>Dépenses prévues</t>
  </si>
  <si>
    <t>Total dépenses Ecriture</t>
  </si>
  <si>
    <t>Total Autres dépenses</t>
  </si>
  <si>
    <t>Total Dépenses</t>
  </si>
  <si>
    <t>Budget developpement TOTAL</t>
  </si>
  <si>
    <t>Dépenses sous conditions suspensives de mise en production</t>
  </si>
  <si>
    <t>Total dépenses prévues</t>
  </si>
  <si>
    <t>Raison sociale du partenaire</t>
  </si>
  <si>
    <t>Sommaire :</t>
  </si>
  <si>
    <t>SOUMISSION AIDE AU DEVELOPPEMENT</t>
  </si>
  <si>
    <t>Nom de la société</t>
  </si>
  <si>
    <t xml:space="preserve">   ci-après dénommé le partenaire</t>
  </si>
  <si>
    <t xml:space="preserve">SIRET     
(14 chiffres)          </t>
  </si>
  <si>
    <t>Représentant légal</t>
  </si>
  <si>
    <t xml:space="preserve">Nom </t>
  </si>
  <si>
    <t>Prénom</t>
  </si>
  <si>
    <t>Fonction</t>
  </si>
  <si>
    <t>Tél.</t>
  </si>
  <si>
    <t xml:space="preserve">Adresse </t>
  </si>
  <si>
    <t xml:space="preserve">Personne à contacter (à compléter si différent du représentant légal).  </t>
  </si>
  <si>
    <t>N°</t>
  </si>
  <si>
    <t>Livrable attendu</t>
  </si>
  <si>
    <t>Durée en mois</t>
  </si>
  <si>
    <t>Estimation coût (K€)</t>
  </si>
  <si>
    <t>janv.</t>
  </si>
  <si>
    <t>fev.</t>
  </si>
  <si>
    <t>mars</t>
  </si>
  <si>
    <t>avril</t>
  </si>
  <si>
    <t>mai</t>
  </si>
  <si>
    <t>juin</t>
  </si>
  <si>
    <t>juill.</t>
  </si>
  <si>
    <t>août</t>
  </si>
  <si>
    <t>oct.</t>
  </si>
  <si>
    <t>nov.</t>
  </si>
  <si>
    <t>dec.</t>
  </si>
  <si>
    <t xml:space="preserve">Responsable : </t>
  </si>
  <si>
    <t xml:space="preserve">Date de soumission : </t>
  </si>
  <si>
    <t>Nom de la Société :</t>
  </si>
  <si>
    <t>Projet</t>
  </si>
  <si>
    <t>phase A</t>
  </si>
  <si>
    <t>phase B</t>
  </si>
  <si>
    <t>phase C</t>
  </si>
  <si>
    <t>DOSSIER RECAPITULATIF DE SOUMISSION AU CO-DEVELOPPEMENT</t>
  </si>
  <si>
    <r>
      <t xml:space="preserve">Distribution </t>
    </r>
    <r>
      <rPr>
        <i/>
        <sz val="11"/>
        <color theme="1"/>
        <rFont val="Calibri"/>
        <family val="2"/>
        <scheme val="minor"/>
      </rPr>
      <t>(le cas échéant)</t>
    </r>
  </si>
  <si>
    <r>
      <t xml:space="preserve">Réalisateur (pressenti/confirmé 
</t>
    </r>
    <r>
      <rPr>
        <b/>
        <i/>
        <sz val="11"/>
        <color theme="1"/>
        <rFont val="Calibri"/>
        <family val="2"/>
        <scheme val="minor"/>
      </rPr>
      <t>MERCI DE PRECISER)</t>
    </r>
  </si>
  <si>
    <r>
      <t xml:space="preserve">Casting (pressenti/confirmé  
</t>
    </r>
    <r>
      <rPr>
        <b/>
        <i/>
        <sz val="11"/>
        <color theme="1"/>
        <rFont val="Calibri"/>
        <family val="2"/>
        <scheme val="minor"/>
      </rPr>
      <t>MERCI DE PRECISER)</t>
    </r>
  </si>
  <si>
    <r>
      <t xml:space="preserve">Adapté de (le cas échéant)
</t>
    </r>
    <r>
      <rPr>
        <b/>
        <i/>
        <sz val="11"/>
        <color theme="1"/>
        <rFont val="Calibri"/>
        <family val="2"/>
        <scheme val="minor"/>
      </rPr>
      <t>MERCI DE PRECISER DATE OPTION</t>
    </r>
  </si>
  <si>
    <r>
      <t xml:space="preserve">Convention de développement Etablissement de Crédit 
</t>
    </r>
    <r>
      <rPr>
        <b/>
        <i/>
        <sz val="11"/>
        <color theme="1"/>
        <rFont val="Calibri"/>
        <family val="2"/>
        <scheme val="minor"/>
      </rPr>
      <t>(MERCI DE PRECISER QUI ET MONTANT)</t>
    </r>
  </si>
  <si>
    <t>3. Planning de mise en production envisagé</t>
  </si>
  <si>
    <t>4. Fiche Projet 1</t>
  </si>
  <si>
    <t>5. Fiche Projet 2</t>
  </si>
  <si>
    <t>6. Fiche Projet 3</t>
  </si>
  <si>
    <t>7. Fiche Projet 4</t>
  </si>
  <si>
    <t>2. Filmographie et date de mise en production/tournage</t>
  </si>
  <si>
    <t>1. Recap Société et complétude dossier : quels documents déposer ?</t>
  </si>
  <si>
    <t>Certifie l’exactitude et la sincérité des informations fournies dans le présent document,</t>
  </si>
  <si>
    <t>Date :</t>
  </si>
  <si>
    <t>Nom et signature du producteur candidat :</t>
  </si>
  <si>
    <t>Récapitulatif du buget de développement (Slate de soumission)</t>
  </si>
  <si>
    <t>8. Récapitulatif Budget de développement</t>
  </si>
  <si>
    <t>Date de soumission</t>
  </si>
  <si>
    <t>TOTAL DEPENSES</t>
  </si>
  <si>
    <t xml:space="preserve">Description </t>
  </si>
  <si>
    <t>Ecriture</t>
  </si>
  <si>
    <t>Signature des contrats auteurs</t>
  </si>
  <si>
    <t xml:space="preserve">Ecriture bible ou traitement / note d’intention d’adaptation en vue de présenter le projet à de potentiels partenaires diffuseurs </t>
  </si>
  <si>
    <t>Etape</t>
  </si>
  <si>
    <t>Présenter le projet à de potentiels partenaires diffuseurs ou coproducteur</t>
  </si>
  <si>
    <t>Equipe de développement</t>
  </si>
  <si>
    <t>Polish du scénario et/ou bible définitive</t>
  </si>
  <si>
    <t>Acquisition des droits de/auprès du réalisateur choisi</t>
  </si>
  <si>
    <t>Signature du contrat réalisateur</t>
  </si>
  <si>
    <t>Objectif - développement initial</t>
  </si>
  <si>
    <t>Objectif - structuration développement</t>
  </si>
  <si>
    <t xml:space="preserve">Objectif - viabilité de la production </t>
  </si>
  <si>
    <t>Chiffrage du devis prévisionnel</t>
  </si>
  <si>
    <t xml:space="preserve">Recrutement directeur de production </t>
  </si>
  <si>
    <t>Etablissement du plan de financement prévisionnel</t>
  </si>
  <si>
    <t xml:space="preserve">Recherche d’accords de coproduction et de distribution
Sollicitation Sofica SOFITVCINE </t>
  </si>
  <si>
    <t>Casting</t>
  </si>
  <si>
    <t>Réalisateur et directeur de casting</t>
  </si>
  <si>
    <t>En // du casting</t>
  </si>
  <si>
    <t>Choix des comédiens principaux et techniciens principaux</t>
  </si>
  <si>
    <t>Validation des coproducteurs</t>
  </si>
  <si>
    <t>Viabilité du projet et décision greenlight provisoire</t>
  </si>
  <si>
    <t xml:space="preserve">Ecriture des scénarios </t>
  </si>
  <si>
    <t>Signature des éventuels contrats de codéveloppement</t>
  </si>
  <si>
    <t>Résultats attendus</t>
  </si>
  <si>
    <t>2.3</t>
  </si>
  <si>
    <t>2.1</t>
  </si>
  <si>
    <t>2.2</t>
  </si>
  <si>
    <t>1.1</t>
  </si>
  <si>
    <t>1.2</t>
  </si>
  <si>
    <t>1.3</t>
  </si>
  <si>
    <t>3.1</t>
  </si>
  <si>
    <t>3.2</t>
  </si>
  <si>
    <t>3.3</t>
  </si>
  <si>
    <t>3.4</t>
  </si>
  <si>
    <t>Polish du scénario et/ou bible définitive et/ou scénario 1er - 2ème épisode</t>
  </si>
  <si>
    <t xml:space="preserve">Suivi avec partenaires - étape rémunération phase 2 auteurs </t>
  </si>
  <si>
    <t>Fabrication teaser éventuel - document marketing pour sollicitation</t>
  </si>
  <si>
    <t>Travail sur nouvelle version du scénario - règlement échéance signature</t>
  </si>
  <si>
    <t>Validation des intervenants et coproducteurs
Règlement échéances validation</t>
  </si>
  <si>
    <t>Réglements échéances contrats d'auteurs</t>
  </si>
  <si>
    <t xml:space="preserve">Recrutement éventuel script doctor - Suivi avec partenaires - étape rémunération phase 2 auteurs </t>
  </si>
  <si>
    <t>Développement</t>
  </si>
  <si>
    <t>n°4</t>
  </si>
  <si>
    <t>n°3</t>
  </si>
  <si>
    <t>n°2</t>
  </si>
  <si>
    <t>n°1</t>
  </si>
  <si>
    <t>Finalisation scénario et/ou bible définitive</t>
  </si>
  <si>
    <t>Phase de négociation avec partenaires sur apports financiers -Validation définitive et décision mise en production</t>
  </si>
  <si>
    <t>Etablissement d’un planning de production et détermination des lieux de tournage et décors - finalisation budget</t>
  </si>
  <si>
    <t>sept</t>
  </si>
  <si>
    <r>
      <rPr>
        <sz val="7"/>
        <rFont val="Calibri"/>
        <family val="2"/>
        <scheme val="minor"/>
      </rPr>
      <t xml:space="preserve">  </t>
    </r>
    <r>
      <rPr>
        <sz val="10"/>
        <rFont val="Calibri"/>
        <family val="2"/>
        <scheme val="minor"/>
      </rPr>
      <t>En cas de détention par une holding, préciser l'actionnariat de cette dernière. Si le demandeur fait partie d’un groupe, joindre un organigramme (avec participations, effectifs et chiffre d’affaires des sociétés du groupe).</t>
    </r>
  </si>
  <si>
    <t>Genre (Cinema - Audiovisuel - Animation - Fiction - Documentaire)</t>
  </si>
  <si>
    <t>Format envisagé 
(Unitaire - Série)</t>
  </si>
  <si>
    <t>Coproducteur(s) éventuel(s)</t>
  </si>
  <si>
    <t>Date de production envisagée</t>
  </si>
  <si>
    <t xml:space="preserve">Genre (audiovisuel ou cinéma) </t>
  </si>
  <si>
    <t xml:space="preserve">Fiche Projet </t>
  </si>
  <si>
    <t>Monitoring  et suivi de DEVTVCINE 9</t>
  </si>
  <si>
    <t>Document de synthèse disponible Enregistrement contrats auteurs et du contrat DEVTVCINE 9
Règlement par DEVTVCINE 9 de l'apport</t>
  </si>
  <si>
    <t>DEVTVCINE 11 - 3, square du Roule 75008 Paris tel : + 33 1 53 76 22 38</t>
  </si>
  <si>
    <t>Société de production et de réalisation - filiale de la SOFICA SOFITVCINE 11</t>
  </si>
  <si>
    <t xml:space="preserve">
Dossier de présentation  pour passage en Conseil Administration
A adresser à Maxime Autret	
maxime@sofitvcine.com
danielle@sofitvcine.com	
3, square du Roule
75008 Paris
</t>
  </si>
  <si>
    <r>
      <rPr>
        <b/>
        <u/>
        <sz val="14"/>
        <color theme="1"/>
        <rFont val="Calibri"/>
        <family val="2"/>
        <scheme val="minor"/>
      </rPr>
      <t>DOCUMENT A COMPLETER ET JOINDRE EN SUS LES ELEMENTS SUIVANTS :</t>
    </r>
    <r>
      <rPr>
        <b/>
        <u/>
        <sz val="12"/>
        <color theme="1"/>
        <rFont val="Calibri"/>
        <family val="2"/>
        <scheme val="minor"/>
      </rPr>
      <t xml:space="preserve">
</t>
    </r>
    <r>
      <rPr>
        <b/>
        <i/>
        <sz val="12"/>
        <color theme="1"/>
        <rFont val="Calibri"/>
        <family val="2"/>
        <scheme val="minor"/>
      </rPr>
      <t>à fournir :</t>
    </r>
    <r>
      <rPr>
        <sz val="12"/>
        <color theme="1"/>
        <rFont val="Calibri"/>
        <family val="2"/>
        <scheme val="minor"/>
      </rPr>
      <t xml:space="preserve"> </t>
    </r>
    <r>
      <rPr>
        <i/>
        <sz val="12"/>
        <color theme="1"/>
        <rFont val="Calibri"/>
        <family val="2"/>
        <scheme val="minor"/>
      </rPr>
      <t>1 exemplaire numérique (contact@sofitvcine.com)
+ 1 exemplaire papier</t>
    </r>
    <r>
      <rPr>
        <b/>
        <u/>
        <sz val="12"/>
        <color theme="1"/>
        <rFont val="Calibri"/>
        <family val="2"/>
        <scheme val="minor"/>
      </rPr>
      <t xml:space="preserve">
</t>
    </r>
    <r>
      <rPr>
        <sz val="12"/>
        <color theme="1"/>
        <rFont val="Calibri"/>
        <family val="2"/>
        <scheme val="minor"/>
      </rPr>
      <t>- Présentation de la société 
- Dernière liasse fiscale complète ou dernier bilan et 
compte de résultats approuvés par l’assemblée
- Copie des conventions de développement existante 
(autres SOFICA, Etablissement de crédit, TEPA etc.)
- Engagements hors bilan à date de la soumission &amp; elements constitutifs de l'endettement estimé à date
- Contrats d'auteur(s) signés ou projet à la date de soumission
- Filmographie de la société
- CV du producteur
- Filmographie et/ou CV des Auteurs et Réalisateur(s) envisagé(s)
- Tout autre document appuyant votre demande</t>
    </r>
  </si>
  <si>
    <t>@date</t>
  </si>
  <si>
    <t>Document de synthèse disponible Enregistrement contrats auteurs et du contrat DEVTVCINE 11
Règlement par DEVTVCINE 11 de l'apport</t>
  </si>
  <si>
    <t>Monitoring  et suivi de DEVTVCINE 11</t>
  </si>
  <si>
    <r>
      <t xml:space="preserve">Planning de développement et mise en production à compléter - planning et chiffres donnés </t>
    </r>
    <r>
      <rPr>
        <b/>
        <u/>
        <sz val="26"/>
        <color rgb="FFFF0000"/>
        <rFont val="Calibri"/>
        <family val="2"/>
        <scheme val="minor"/>
      </rPr>
      <t>à titre illustratif</t>
    </r>
  </si>
  <si>
    <t>Autres SOFICA</t>
  </si>
  <si>
    <t>Apport DEVTVCINE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</si>
</sst>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1">
    <font>
      <sz val="11"/>
      <color theme="1"/>
      <name val="Calibri"/>
      <family val="2"/>
      <scheme val="minor"/>
    </font>
    <font>
      <i/>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0"/>
      <name val="Arial"/>
      <family val="2"/>
    </font>
    <font>
      <sz val="8"/>
      <color indexed="18"/>
      <name val="Times New Roman"/>
      <family val="1"/>
    </font>
    <font>
      <b/>
      <sz val="10"/>
      <name val="Arial"/>
      <family val="2"/>
    </font>
    <font>
      <sz val="14"/>
      <name val="Arial Rounded MT Bold"/>
      <family val="2"/>
    </font>
    <font>
      <sz val="10"/>
      <color rgb="FF7A6E67"/>
      <name val="Arial Unicode MS"/>
      <family val="2"/>
    </font>
    <font>
      <b/>
      <i/>
      <sz val="11"/>
      <color theme="1"/>
      <name val="Calibri"/>
      <family val="2"/>
      <scheme val="minor"/>
    </font>
    <font>
      <b/>
      <u/>
      <sz val="11"/>
      <color theme="1"/>
      <name val="Calibri"/>
      <family val="2"/>
      <scheme val="minor"/>
    </font>
    <font>
      <b/>
      <sz val="18"/>
      <color theme="1"/>
      <name val="Calibri"/>
      <family val="2"/>
      <scheme val="minor"/>
    </font>
    <font>
      <sz val="11"/>
      <name val="Calibri"/>
      <family val="2"/>
      <scheme val="minor"/>
    </font>
    <font>
      <sz val="8"/>
      <name val="Times New Roman"/>
      <family val="1"/>
    </font>
    <font>
      <b/>
      <sz val="16"/>
      <name val="Arial Narrow"/>
      <family val="2"/>
    </font>
    <font>
      <b/>
      <sz val="14"/>
      <name val="Arial"/>
      <family val="2"/>
    </font>
    <font>
      <sz val="11"/>
      <name val="Arial Rounded MT Bold"/>
      <family val="2"/>
    </font>
    <font>
      <sz val="15"/>
      <name val="Arial Rounded MT Bold"/>
      <family val="2"/>
    </font>
    <font>
      <i/>
      <sz val="10"/>
      <name val="Arial Rounded MT Bold"/>
      <family val="2"/>
    </font>
    <font>
      <u/>
      <sz val="11"/>
      <name val="Calibri"/>
      <family val="2"/>
      <scheme val="minor"/>
    </font>
    <font>
      <b/>
      <u/>
      <sz val="10"/>
      <name val="Arial"/>
      <family val="2"/>
    </font>
    <font>
      <sz val="9"/>
      <color rgb="FF7A6E67"/>
      <name val="Arial"/>
      <family val="2"/>
    </font>
    <font>
      <sz val="10"/>
      <color rgb="FF7A6E67"/>
      <name val="Arial"/>
      <family val="2"/>
    </font>
    <font>
      <sz val="9"/>
      <name val="Arial"/>
      <family val="2"/>
    </font>
    <font>
      <b/>
      <sz val="16"/>
      <color rgb="FF786E64"/>
      <name val="Arial Unicode MS"/>
      <family val="2"/>
    </font>
    <font>
      <sz val="8"/>
      <color rgb="FF7A6E67"/>
      <name val="Times New Roman"/>
      <family val="1"/>
    </font>
    <font>
      <sz val="9"/>
      <color rgb="FF7A6E67"/>
      <name val="Arial Unicode MS"/>
      <family val="2"/>
    </font>
    <font>
      <sz val="8"/>
      <color rgb="FF7A6E67"/>
      <name val="Arial Unicode MS"/>
      <family val="2"/>
    </font>
    <font>
      <b/>
      <sz val="12"/>
      <color theme="1"/>
      <name val="Calibri"/>
      <family val="2"/>
      <scheme val="minor"/>
    </font>
    <font>
      <b/>
      <sz val="11"/>
      <name val="Calibri"/>
      <family val="2"/>
      <scheme val="minor"/>
    </font>
    <font>
      <sz val="12"/>
      <color theme="1"/>
      <name val="Calibri"/>
      <family val="2"/>
      <scheme val="minor"/>
    </font>
    <font>
      <b/>
      <sz val="11"/>
      <name val="Arial"/>
      <family val="2"/>
    </font>
    <font>
      <b/>
      <sz val="10"/>
      <color indexed="9"/>
      <name val="Arial"/>
      <family val="2"/>
    </font>
    <font>
      <b/>
      <sz val="12"/>
      <color indexed="9"/>
      <name val="Arial"/>
      <family val="2"/>
    </font>
    <font>
      <sz val="10"/>
      <color indexed="9"/>
      <name val="Arial"/>
      <family val="2"/>
    </font>
    <font>
      <sz val="10"/>
      <color rgb="FFFF0000"/>
      <name val="Arial"/>
      <family val="2"/>
    </font>
    <font>
      <b/>
      <sz val="10"/>
      <color theme="1" tint="4.9989318521683403E-2"/>
      <name val="Arial"/>
      <family val="2"/>
    </font>
    <font>
      <sz val="10"/>
      <color rgb="FF7C6D63"/>
      <name val="Arial"/>
      <family val="2"/>
    </font>
    <font>
      <sz val="10"/>
      <color theme="1" tint="4.9989318521683403E-2"/>
      <name val="Arial"/>
      <family val="2"/>
    </font>
    <font>
      <sz val="10"/>
      <color theme="0" tint="-0.499984740745262"/>
      <name val="Arial"/>
      <family val="2"/>
    </font>
    <font>
      <b/>
      <u/>
      <sz val="12"/>
      <color theme="1"/>
      <name val="Calibri"/>
      <family val="2"/>
      <scheme val="minor"/>
    </font>
    <font>
      <i/>
      <sz val="11"/>
      <name val="Calibri"/>
      <family val="2"/>
      <scheme val="minor"/>
    </font>
    <font>
      <sz val="10"/>
      <name val="Calibri"/>
      <family val="2"/>
      <scheme val="minor"/>
    </font>
    <font>
      <sz val="8"/>
      <name val="Calibri"/>
      <family val="2"/>
      <scheme val="minor"/>
    </font>
    <font>
      <sz val="9"/>
      <name val="Calibri"/>
      <family val="2"/>
      <scheme val="minor"/>
    </font>
    <font>
      <b/>
      <sz val="9"/>
      <name val="Calibri"/>
      <family val="2"/>
      <scheme val="minor"/>
    </font>
    <font>
      <b/>
      <i/>
      <sz val="12"/>
      <color theme="1"/>
      <name val="Calibri"/>
      <family val="2"/>
      <scheme val="minor"/>
    </font>
    <font>
      <i/>
      <sz val="12"/>
      <color theme="1"/>
      <name val="Calibri"/>
      <family val="2"/>
      <scheme val="minor"/>
    </font>
    <font>
      <b/>
      <sz val="12"/>
      <name val="Calibri"/>
      <family val="2"/>
      <scheme val="minor"/>
    </font>
    <font>
      <b/>
      <u/>
      <sz val="14"/>
      <color theme="1"/>
      <name val="Calibri"/>
      <family val="2"/>
      <scheme val="minor"/>
    </font>
    <font>
      <b/>
      <sz val="12"/>
      <color theme="0"/>
      <name val="Arial"/>
      <family val="2"/>
    </font>
    <font>
      <sz val="11"/>
      <color rgb="FF00B0F0"/>
      <name val="Calibri"/>
      <family val="2"/>
      <scheme val="minor"/>
    </font>
    <font>
      <sz val="11"/>
      <color rgb="FF7030A0"/>
      <name val="Calibri"/>
      <family val="2"/>
      <scheme val="minor"/>
    </font>
    <font>
      <b/>
      <sz val="10"/>
      <color theme="0"/>
      <name val="Arial Narrow"/>
      <family val="2"/>
    </font>
    <font>
      <sz val="10"/>
      <color rgb="FFFFFF00"/>
      <name val="Arial"/>
      <family val="2"/>
    </font>
    <font>
      <sz val="11"/>
      <color theme="9" tint="-0.249977111117893"/>
      <name val="Calibri"/>
      <family val="2"/>
      <scheme val="minor"/>
    </font>
    <font>
      <sz val="11"/>
      <color rgb="FF92D050"/>
      <name val="Calibri"/>
      <family val="2"/>
      <scheme val="minor"/>
    </font>
    <font>
      <b/>
      <u/>
      <sz val="26"/>
      <color theme="1"/>
      <name val="Calibri"/>
      <family val="2"/>
      <scheme val="minor"/>
    </font>
    <font>
      <sz val="8"/>
      <color rgb="FF000000"/>
      <name val="Tahoma"/>
      <family val="2"/>
    </font>
    <font>
      <sz val="10"/>
      <color rgb="FFFFCD00"/>
      <name val="Times New Roman"/>
      <family val="1"/>
    </font>
    <font>
      <sz val="7"/>
      <name val="Calibri"/>
      <family val="2"/>
      <scheme val="minor"/>
    </font>
    <font>
      <b/>
      <u/>
      <sz val="12"/>
      <name val="Calibri"/>
      <family val="2"/>
      <scheme val="minor"/>
    </font>
    <font>
      <b/>
      <sz val="11"/>
      <color rgb="FF0070C0"/>
      <name val="Calibri"/>
      <family val="2"/>
      <scheme val="minor"/>
    </font>
    <font>
      <b/>
      <i/>
      <sz val="9"/>
      <color rgb="FF0070C0"/>
      <name val="Calibri"/>
      <family val="2"/>
      <scheme val="minor"/>
    </font>
    <font>
      <b/>
      <sz val="20"/>
      <name val="Arial Unicode MS"/>
      <family val="2"/>
    </font>
    <font>
      <sz val="26"/>
      <color rgb="FF00B0F0"/>
      <name val="Arial Black"/>
      <family val="2"/>
    </font>
    <font>
      <sz val="28"/>
      <color rgb="FF00B0F0"/>
      <name val="Arial Black"/>
      <family val="2"/>
    </font>
    <font>
      <b/>
      <u/>
      <sz val="26"/>
      <color rgb="FFFF000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E8112D"/>
        <bgColor indexed="64"/>
      </patternFill>
    </fill>
    <fill>
      <patternFill patternType="solid">
        <fgColor rgb="FFE9111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theme="9" tint="-0.249977111117893"/>
        <bgColor indexed="64"/>
      </patternFill>
    </fill>
    <fill>
      <patternFill patternType="solid">
        <fgColor theme="1"/>
        <bgColor indexed="64"/>
      </patternFill>
    </fill>
  </fills>
  <borders count="113">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rgb="FFD1CCC9"/>
      </right>
      <top/>
      <bottom/>
      <diagonal/>
    </border>
    <border>
      <left style="thin">
        <color rgb="FFD1CCC9"/>
      </left>
      <right/>
      <top style="thin">
        <color rgb="FFD1CCC9"/>
      </top>
      <bottom style="thin">
        <color rgb="FFD1CCC9"/>
      </bottom>
      <diagonal/>
    </border>
    <border>
      <left/>
      <right/>
      <top style="thin">
        <color rgb="FFD1CCC9"/>
      </top>
      <bottom style="thin">
        <color rgb="FFD1CCC9"/>
      </bottom>
      <diagonal/>
    </border>
    <border>
      <left/>
      <right style="thin">
        <color rgb="FFD1CCC9"/>
      </right>
      <top style="thin">
        <color rgb="FFD1CCC9"/>
      </top>
      <bottom style="thin">
        <color rgb="FFD1CCC9"/>
      </bottom>
      <diagonal/>
    </border>
    <border>
      <left style="thin">
        <color indexed="64"/>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rgb="FF00B0F0"/>
      </left>
      <right style="double">
        <color rgb="FF00B0F0"/>
      </right>
      <top style="double">
        <color rgb="FF00B0F0"/>
      </top>
      <bottom style="double">
        <color rgb="FF00B0F0"/>
      </bottom>
      <diagonal/>
    </border>
    <border>
      <left/>
      <right style="medium">
        <color indexed="64"/>
      </right>
      <top style="thin">
        <color indexed="64"/>
      </top>
      <bottom style="medium">
        <color indexed="64"/>
      </bottom>
      <diagonal/>
    </border>
    <border>
      <left style="medium">
        <color rgb="FF00B0F0"/>
      </left>
      <right style="medium">
        <color rgb="FF00B0F0"/>
      </right>
      <top style="medium">
        <color rgb="FF00B0F0"/>
      </top>
      <bottom/>
      <diagonal/>
    </border>
    <border>
      <left/>
      <right/>
      <top style="medium">
        <color rgb="FF00B0F0"/>
      </top>
      <bottom style="medium">
        <color rgb="FF00B0F0"/>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medium">
        <color indexed="64"/>
      </left>
      <right style="medium">
        <color indexed="64"/>
      </right>
      <top style="thin">
        <color theme="0" tint="-0.499984740745262"/>
      </top>
      <bottom/>
      <diagonal/>
    </border>
    <border>
      <left style="medium">
        <color indexed="64"/>
      </left>
      <right style="medium">
        <color indexed="64"/>
      </right>
      <top style="double">
        <color indexed="64"/>
      </top>
      <bottom style="double">
        <color indexed="64"/>
      </bottom>
      <diagonal/>
    </border>
    <border>
      <left style="thin">
        <color theme="0" tint="-0.499984740745262"/>
      </left>
      <right style="thin">
        <color theme="0" tint="-0.499984740745262"/>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thin">
        <color theme="0" tint="-0.499984740745262"/>
      </left>
      <right/>
      <top/>
      <bottom/>
      <diagonal/>
    </border>
    <border>
      <left/>
      <right style="thin">
        <color theme="0" tint="-0.499984740745262"/>
      </right>
      <top/>
      <bottom/>
      <diagonal/>
    </border>
    <border>
      <left/>
      <right/>
      <top style="thin">
        <color theme="0" tint="-0.499984740745262"/>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medium">
        <color indexed="64"/>
      </top>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8">
    <xf numFmtId="0" fontId="0" fillId="0" borderId="0"/>
    <xf numFmtId="0" fontId="3" fillId="0" borderId="0" applyNumberFormat="0" applyFill="0" applyBorder="0" applyAlignment="0" applyProtection="0"/>
    <xf numFmtId="44" fontId="2" fillId="0" borderId="0" applyFont="0" applyFill="0" applyBorder="0" applyAlignment="0" applyProtection="0"/>
    <xf numFmtId="0" fontId="7" fillId="0" borderId="0"/>
    <xf numFmtId="0" fontId="11" fillId="2" borderId="0"/>
    <xf numFmtId="0" fontId="27" fillId="2" borderId="0">
      <alignment vertical="center"/>
    </xf>
    <xf numFmtId="0" fontId="29" fillId="0" borderId="0" applyAlignment="0">
      <alignment horizontal="justify" vertical="top" wrapText="1"/>
    </xf>
    <xf numFmtId="0" fontId="30" fillId="4" borderId="0">
      <alignment vertical="center" wrapText="1"/>
    </xf>
  </cellStyleXfs>
  <cellXfs count="364">
    <xf numFmtId="0" fontId="0" fillId="0" borderId="0" xfId="0"/>
    <xf numFmtId="0" fontId="0" fillId="0" borderId="0" xfId="0" applyAlignment="1">
      <alignment wrapText="1"/>
    </xf>
    <xf numFmtId="0" fontId="0" fillId="0" borderId="1" xfId="0" applyBorder="1"/>
    <xf numFmtId="0" fontId="0" fillId="0" borderId="15" xfId="0" applyBorder="1"/>
    <xf numFmtId="0" fontId="5" fillId="0" borderId="0" xfId="0" applyFont="1" applyAlignment="1">
      <alignment vertical="center"/>
    </xf>
    <xf numFmtId="44" fontId="2" fillId="0" borderId="0" xfId="2" applyFont="1"/>
    <xf numFmtId="44" fontId="2" fillId="0" borderId="25" xfId="2" applyFont="1" applyBorder="1"/>
    <xf numFmtId="44" fontId="2" fillId="0" borderId="6" xfId="2" applyFont="1" applyBorder="1"/>
    <xf numFmtId="44" fontId="2" fillId="0" borderId="7" xfId="2" applyFont="1" applyBorder="1"/>
    <xf numFmtId="44" fontId="2" fillId="0" borderId="8" xfId="2" applyFont="1" applyBorder="1"/>
    <xf numFmtId="44" fontId="2" fillId="0" borderId="9" xfId="2" applyFont="1" applyBorder="1"/>
    <xf numFmtId="44" fontId="2" fillId="0" borderId="10" xfId="2" applyFont="1" applyBorder="1"/>
    <xf numFmtId="44" fontId="2" fillId="0" borderId="11" xfId="2" applyFont="1" applyBorder="1"/>
    <xf numFmtId="44" fontId="2" fillId="0" borderId="12" xfId="2" applyFont="1" applyBorder="1"/>
    <xf numFmtId="44" fontId="2" fillId="0" borderId="13" xfId="2" applyFont="1" applyBorder="1"/>
    <xf numFmtId="44" fontId="2" fillId="0" borderId="14" xfId="2" applyFont="1" applyBorder="1"/>
    <xf numFmtId="44" fontId="2" fillId="0" borderId="3" xfId="2" applyFont="1" applyBorder="1"/>
    <xf numFmtId="44" fontId="2" fillId="0" borderId="4" xfId="2" applyFont="1" applyBorder="1"/>
    <xf numFmtId="44" fontId="2" fillId="0" borderId="5" xfId="2" applyFont="1" applyBorder="1"/>
    <xf numFmtId="0" fontId="0" fillId="0" borderId="0" xfId="0" applyAlignment="1"/>
    <xf numFmtId="0" fontId="0" fillId="0" borderId="0" xfId="0" applyAlignment="1">
      <alignment vertical="center" wrapText="1"/>
    </xf>
    <xf numFmtId="44" fontId="2" fillId="0" borderId="27" xfId="2" applyFont="1" applyBorder="1"/>
    <xf numFmtId="44" fontId="2" fillId="0" borderId="28" xfId="2" applyFont="1" applyBorder="1"/>
    <xf numFmtId="44" fontId="2" fillId="0" borderId="29" xfId="2" applyFont="1" applyBorder="1"/>
    <xf numFmtId="44" fontId="2" fillId="0" borderId="26" xfId="2" applyFont="1" applyBorder="1"/>
    <xf numFmtId="0" fontId="4" fillId="0" borderId="0" xfId="0" applyFont="1" applyBorder="1" applyAlignment="1">
      <alignment horizontal="center" vertical="center"/>
    </xf>
    <xf numFmtId="0" fontId="8" fillId="2" borderId="0" xfId="3" applyFont="1" applyFill="1" applyBorder="1"/>
    <xf numFmtId="0" fontId="10" fillId="2" borderId="0" xfId="3" applyFont="1" applyFill="1" applyBorder="1" applyAlignment="1">
      <alignment horizontal="center"/>
    </xf>
    <xf numFmtId="0" fontId="13" fillId="0" borderId="0" xfId="0" applyFont="1"/>
    <xf numFmtId="0" fontId="16" fillId="2" borderId="0" xfId="3" applyFont="1" applyFill="1" applyBorder="1"/>
    <xf numFmtId="0" fontId="17" fillId="2" borderId="0" xfId="3" applyFont="1" applyFill="1" applyBorder="1" applyAlignment="1">
      <alignment vertical="center"/>
    </xf>
    <xf numFmtId="0" fontId="18" fillId="2" borderId="0" xfId="3" applyFont="1" applyFill="1" applyBorder="1" applyAlignment="1"/>
    <xf numFmtId="0" fontId="16" fillId="2" borderId="0" xfId="3" applyFont="1" applyFill="1" applyBorder="1" applyAlignment="1">
      <alignment vertical="center"/>
    </xf>
    <xf numFmtId="0" fontId="20" fillId="2" borderId="0" xfId="0" applyFont="1" applyFill="1" applyBorder="1" applyAlignment="1">
      <alignment horizontal="center"/>
    </xf>
    <xf numFmtId="0" fontId="10" fillId="2" borderId="0" xfId="3" applyFont="1" applyFill="1" applyBorder="1" applyAlignment="1">
      <alignment horizontal="center" vertical="center"/>
    </xf>
    <xf numFmtId="0" fontId="21" fillId="3" borderId="0" xfId="0" applyFont="1" applyFill="1" applyBorder="1" applyAlignment="1">
      <alignment horizontal="center" wrapText="1"/>
    </xf>
    <xf numFmtId="0" fontId="24" fillId="3" borderId="0" xfId="0" applyNumberFormat="1" applyFont="1" applyFill="1" applyProtection="1"/>
    <xf numFmtId="0" fontId="26" fillId="3" borderId="0" xfId="0" applyNumberFormat="1" applyFont="1" applyFill="1" applyProtection="1"/>
    <xf numFmtId="0" fontId="24" fillId="3" borderId="0" xfId="0" applyNumberFormat="1" applyFont="1" applyFill="1" applyBorder="1" applyProtection="1"/>
    <xf numFmtId="0" fontId="28" fillId="2" borderId="0" xfId="0" applyFont="1" applyFill="1" applyProtection="1"/>
    <xf numFmtId="0" fontId="8" fillId="2" borderId="0" xfId="0" applyFont="1" applyFill="1" applyProtection="1"/>
    <xf numFmtId="0" fontId="24" fillId="3" borderId="0" xfId="0" applyNumberFormat="1" applyFont="1" applyFill="1" applyBorder="1" applyAlignment="1" applyProtection="1">
      <alignment horizontal="left" vertical="top" wrapText="1"/>
    </xf>
    <xf numFmtId="0" fontId="24" fillId="3" borderId="0" xfId="0" applyNumberFormat="1" applyFont="1" applyFill="1" applyBorder="1" applyAlignment="1" applyProtection="1">
      <alignment horizontal="right" vertical="top" wrapText="1"/>
    </xf>
    <xf numFmtId="0" fontId="26" fillId="3" borderId="0" xfId="0" applyNumberFormat="1" applyFont="1" applyFill="1" applyBorder="1" applyProtection="1"/>
    <xf numFmtId="0" fontId="25" fillId="0" borderId="0" xfId="0" applyFont="1" applyAlignment="1" applyProtection="1">
      <alignment horizontal="left" indent="1"/>
    </xf>
    <xf numFmtId="0" fontId="0" fillId="3" borderId="0" xfId="0" applyFill="1" applyAlignment="1" applyProtection="1">
      <alignment horizontal="left" indent="1"/>
    </xf>
    <xf numFmtId="0" fontId="25" fillId="3" borderId="0" xfId="0" applyFont="1" applyFill="1" applyAlignment="1" applyProtection="1">
      <alignment horizontal="left" wrapText="1"/>
    </xf>
    <xf numFmtId="0" fontId="4" fillId="0" borderId="0" xfId="0" applyFont="1" applyBorder="1" applyAlignment="1">
      <alignment horizontal="center" vertical="center" wrapText="1"/>
    </xf>
    <xf numFmtId="0" fontId="32" fillId="3" borderId="0" xfId="0" applyNumberFormat="1" applyFont="1" applyFill="1" applyBorder="1" applyAlignment="1" applyProtection="1">
      <alignment horizontal="left" vertical="top" wrapText="1"/>
    </xf>
    <xf numFmtId="0" fontId="32" fillId="3" borderId="0" xfId="0" applyNumberFormat="1" applyFont="1" applyFill="1" applyProtection="1"/>
    <xf numFmtId="0" fontId="32" fillId="2" borderId="0" xfId="0" applyFont="1" applyFill="1" applyProtection="1">
      <protection locked="0"/>
    </xf>
    <xf numFmtId="0" fontId="32" fillId="2" borderId="0" xfId="0" applyFont="1" applyFill="1" applyBorder="1" applyAlignment="1" applyProtection="1">
      <alignment vertical="center"/>
      <protection locked="0"/>
    </xf>
    <xf numFmtId="0" fontId="32" fillId="2" borderId="0" xfId="0" applyFont="1" applyFill="1" applyBorder="1" applyProtection="1">
      <protection locked="0"/>
    </xf>
    <xf numFmtId="0" fontId="32" fillId="2" borderId="0" xfId="0" applyFont="1" applyFill="1" applyBorder="1" applyAlignment="1" applyProtection="1">
      <protection locked="0"/>
    </xf>
    <xf numFmtId="0" fontId="32" fillId="3" borderId="0" xfId="0" applyNumberFormat="1" applyFont="1" applyFill="1" applyAlignment="1" applyProtection="1">
      <alignment vertical="center"/>
    </xf>
    <xf numFmtId="0" fontId="32" fillId="3" borderId="0" xfId="0" applyNumberFormat="1" applyFont="1" applyFill="1" applyBorder="1" applyAlignment="1" applyProtection="1">
      <alignment horizontal="left" vertical="center" wrapText="1"/>
    </xf>
    <xf numFmtId="0" fontId="32" fillId="0" borderId="0" xfId="0" applyFont="1" applyAlignment="1">
      <alignment horizontal="left" vertical="center" wrapText="1"/>
    </xf>
    <xf numFmtId="0" fontId="32" fillId="3" borderId="0" xfId="0" applyFont="1" applyFill="1" applyAlignment="1" applyProtection="1">
      <alignment horizontal="left" vertical="center" indent="1"/>
    </xf>
    <xf numFmtId="0" fontId="32" fillId="3" borderId="0" xfId="0" applyFont="1" applyFill="1" applyAlignment="1" applyProtection="1">
      <alignment horizontal="left" indent="1"/>
    </xf>
    <xf numFmtId="0" fontId="32" fillId="3" borderId="0" xfId="0" applyFont="1" applyFill="1" applyBorder="1" applyAlignment="1" applyProtection="1">
      <alignment horizontal="left" vertical="center" wrapText="1"/>
    </xf>
    <xf numFmtId="0" fontId="32" fillId="3" borderId="0" xfId="0" applyFont="1" applyFill="1" applyBorder="1" applyAlignment="1" applyProtection="1">
      <alignment vertical="center"/>
    </xf>
    <xf numFmtId="0" fontId="32" fillId="3" borderId="0" xfId="0" applyFont="1" applyFill="1" applyBorder="1" applyAlignment="1"/>
    <xf numFmtId="0" fontId="32" fillId="3" borderId="0" xfId="0" applyNumberFormat="1" applyFont="1" applyFill="1" applyBorder="1" applyAlignment="1" applyProtection="1">
      <alignment horizontal="right" vertical="center" wrapText="1"/>
    </xf>
    <xf numFmtId="0" fontId="32" fillId="0" borderId="0" xfId="0" applyFont="1" applyAlignment="1">
      <alignment horizontal="right" vertical="center" wrapText="1"/>
    </xf>
    <xf numFmtId="0" fontId="32" fillId="3" borderId="0" xfId="0" applyNumberFormat="1" applyFont="1" applyFill="1" applyBorder="1" applyAlignment="1" applyProtection="1">
      <alignment horizontal="right" vertical="top" wrapText="1"/>
    </xf>
    <xf numFmtId="0" fontId="32" fillId="3" borderId="0" xfId="0" applyNumberFormat="1" applyFont="1" applyFill="1" applyBorder="1" applyProtection="1"/>
    <xf numFmtId="0" fontId="32" fillId="3" borderId="0" xfId="0" applyFont="1" applyFill="1" applyAlignment="1">
      <alignment horizontal="right" vertical="center" wrapText="1"/>
    </xf>
    <xf numFmtId="0" fontId="32" fillId="3" borderId="0" xfId="0" applyFont="1" applyFill="1" applyAlignment="1"/>
    <xf numFmtId="0" fontId="32" fillId="0" borderId="0" xfId="0" applyFont="1"/>
    <xf numFmtId="0" fontId="32" fillId="0" borderId="0" xfId="0" applyFont="1" applyAlignment="1"/>
    <xf numFmtId="0" fontId="0" fillId="0" borderId="0" xfId="0" applyBorder="1"/>
    <xf numFmtId="0" fontId="0" fillId="2" borderId="0" xfId="0" applyFill="1" applyBorder="1"/>
    <xf numFmtId="0" fontId="34" fillId="2" borderId="0" xfId="0" applyFont="1" applyFill="1" applyBorder="1"/>
    <xf numFmtId="0" fontId="0" fillId="2" borderId="0" xfId="0" applyFill="1" applyBorder="1" applyAlignment="1">
      <alignment wrapText="1"/>
    </xf>
    <xf numFmtId="0" fontId="0" fillId="2" borderId="0" xfId="0" applyFill="1" applyBorder="1" applyAlignment="1">
      <alignment horizontal="center"/>
    </xf>
    <xf numFmtId="0" fontId="0" fillId="2" borderId="33" xfId="0" applyFill="1" applyBorder="1"/>
    <xf numFmtId="0" fontId="0" fillId="0" borderId="43" xfId="0" applyBorder="1" applyAlignment="1">
      <alignment vertical="center"/>
    </xf>
    <xf numFmtId="0" fontId="40" fillId="0" borderId="43" xfId="0" applyFont="1" applyFill="1" applyBorder="1" applyAlignment="1">
      <alignment horizontal="left" vertical="center" wrapText="1"/>
    </xf>
    <xf numFmtId="0" fontId="0" fillId="0" borderId="43" xfId="0" applyFill="1" applyBorder="1" applyAlignment="1">
      <alignment horizontal="left" vertical="center" wrapText="1"/>
    </xf>
    <xf numFmtId="0" fontId="0" fillId="3" borderId="43" xfId="0" applyFill="1" applyBorder="1" applyAlignment="1">
      <alignment horizontal="left" vertical="center" wrapText="1"/>
    </xf>
    <xf numFmtId="0" fontId="42" fillId="2" borderId="43" xfId="0" applyFont="1" applyFill="1" applyBorder="1" applyAlignment="1">
      <alignment horizontal="left" vertical="center" wrapText="1"/>
    </xf>
    <xf numFmtId="0" fontId="0" fillId="2" borderId="43" xfId="0" applyFill="1" applyBorder="1" applyAlignment="1">
      <alignment horizontal="left" vertical="center" wrapText="1"/>
    </xf>
    <xf numFmtId="0" fontId="7" fillId="0" borderId="43" xfId="0" applyFont="1" applyFill="1" applyBorder="1" applyAlignment="1">
      <alignment horizontal="left" vertical="center" wrapText="1"/>
    </xf>
    <xf numFmtId="0" fontId="0" fillId="0" borderId="43" xfId="0" applyBorder="1" applyAlignment="1">
      <alignment horizontal="left" vertical="center" wrapText="1"/>
    </xf>
    <xf numFmtId="0" fontId="40" fillId="3" borderId="43" xfId="0" applyFont="1" applyFill="1" applyBorder="1" applyAlignment="1">
      <alignment horizontal="left" vertical="center" wrapText="1"/>
    </xf>
    <xf numFmtId="0" fontId="40" fillId="0" borderId="43" xfId="0" applyFont="1" applyBorder="1" applyAlignment="1">
      <alignment horizontal="left" vertical="center" wrapText="1"/>
    </xf>
    <xf numFmtId="0" fontId="4" fillId="0" borderId="15" xfId="0" applyFont="1" applyBorder="1" applyAlignment="1">
      <alignment horizontal="center" vertical="center" wrapText="1"/>
    </xf>
    <xf numFmtId="0" fontId="32" fillId="3" borderId="0" xfId="0" applyNumberFormat="1" applyFont="1" applyFill="1" applyBorder="1" applyAlignment="1" applyProtection="1">
      <alignment vertical="center"/>
    </xf>
    <xf numFmtId="0" fontId="44" fillId="3" borderId="0" xfId="0" applyNumberFormat="1" applyFont="1" applyFill="1" applyBorder="1" applyAlignment="1" applyProtection="1">
      <alignment vertical="center"/>
    </xf>
    <xf numFmtId="0" fontId="45" fillId="3" borderId="0" xfId="0" applyNumberFormat="1" applyFont="1" applyFill="1" applyProtection="1"/>
    <xf numFmtId="0" fontId="45" fillId="3" borderId="0" xfId="0" applyNumberFormat="1" applyFont="1" applyFill="1" applyBorder="1" applyProtection="1"/>
    <xf numFmtId="0" fontId="46" fillId="2" borderId="0" xfId="0" applyFont="1" applyFill="1" applyProtection="1"/>
    <xf numFmtId="0" fontId="47" fillId="3" borderId="0" xfId="0" applyNumberFormat="1" applyFont="1" applyFill="1" applyProtection="1"/>
    <xf numFmtId="0" fontId="47" fillId="3" borderId="0" xfId="0" applyNumberFormat="1" applyFont="1" applyFill="1" applyBorder="1" applyProtection="1"/>
    <xf numFmtId="0" fontId="15" fillId="3" borderId="0" xfId="0" applyNumberFormat="1" applyFont="1" applyFill="1" applyProtection="1"/>
    <xf numFmtId="0" fontId="47" fillId="2" borderId="0" xfId="0" applyNumberFormat="1" applyFont="1" applyFill="1" applyAlignment="1" applyProtection="1">
      <alignment vertical="center"/>
    </xf>
    <xf numFmtId="0" fontId="47" fillId="3" borderId="0" xfId="0" applyNumberFormat="1" applyFont="1" applyFill="1" applyBorder="1" applyAlignment="1" applyProtection="1">
      <alignment horizontal="left" vertical="top" wrapText="1"/>
    </xf>
    <xf numFmtId="0" fontId="31" fillId="0" borderId="0" xfId="0" applyFont="1" applyBorder="1" applyAlignment="1">
      <alignment vertical="center" wrapText="1"/>
    </xf>
    <xf numFmtId="0" fontId="16" fillId="3" borderId="0" xfId="0" applyFont="1" applyFill="1" applyBorder="1"/>
    <xf numFmtId="0" fontId="16" fillId="3" borderId="0" xfId="0" applyFont="1" applyFill="1" applyBorder="1" applyAlignment="1">
      <alignment horizontal="left" indent="1"/>
    </xf>
    <xf numFmtId="0" fontId="15" fillId="3" borderId="0" xfId="0" applyFont="1" applyFill="1" applyBorder="1"/>
    <xf numFmtId="0" fontId="15" fillId="2" borderId="0" xfId="0" applyFont="1" applyFill="1" applyBorder="1"/>
    <xf numFmtId="0" fontId="8" fillId="2" borderId="46" xfId="3" applyFont="1" applyFill="1" applyBorder="1"/>
    <xf numFmtId="0" fontId="8" fillId="2" borderId="47" xfId="3" applyFont="1" applyFill="1" applyBorder="1"/>
    <xf numFmtId="0" fontId="8" fillId="2" borderId="48" xfId="3" applyFont="1" applyFill="1" applyBorder="1"/>
    <xf numFmtId="0" fontId="8" fillId="2" borderId="49" xfId="3" applyFont="1" applyFill="1" applyBorder="1"/>
    <xf numFmtId="0" fontId="8" fillId="2" borderId="50" xfId="3" applyFont="1" applyFill="1" applyBorder="1"/>
    <xf numFmtId="0" fontId="16" fillId="2" borderId="49" xfId="3" applyFont="1" applyFill="1" applyBorder="1"/>
    <xf numFmtId="0" fontId="16" fillId="2" borderId="49" xfId="3" applyFont="1" applyFill="1" applyBorder="1" applyAlignment="1">
      <alignment vertical="center"/>
    </xf>
    <xf numFmtId="0" fontId="8" fillId="2" borderId="50" xfId="0" applyFont="1" applyFill="1" applyBorder="1"/>
    <xf numFmtId="0" fontId="21" fillId="3" borderId="49" xfId="0" applyFont="1" applyFill="1" applyBorder="1" applyAlignment="1">
      <alignment horizontal="center" wrapText="1"/>
    </xf>
    <xf numFmtId="0" fontId="16" fillId="3" borderId="49" xfId="0" applyFont="1" applyFill="1" applyBorder="1"/>
    <xf numFmtId="0" fontId="16" fillId="3" borderId="49" xfId="0" applyFont="1" applyFill="1" applyBorder="1" applyAlignment="1">
      <alignment horizontal="left" indent="1"/>
    </xf>
    <xf numFmtId="0" fontId="15" fillId="3" borderId="49" xfId="0" applyFont="1" applyFill="1" applyBorder="1"/>
    <xf numFmtId="0" fontId="0" fillId="2" borderId="50" xfId="0" applyFill="1" applyBorder="1"/>
    <xf numFmtId="0" fontId="15" fillId="2" borderId="49" xfId="0" applyFont="1" applyFill="1" applyBorder="1"/>
    <xf numFmtId="0" fontId="7" fillId="2" borderId="51" xfId="3" applyFill="1" applyBorder="1"/>
    <xf numFmtId="0" fontId="7" fillId="2" borderId="52" xfId="3" applyFill="1" applyBorder="1"/>
    <xf numFmtId="0" fontId="7" fillId="2" borderId="53" xfId="3" applyFill="1" applyBorder="1"/>
    <xf numFmtId="0" fontId="4" fillId="0" borderId="58" xfId="0" applyFont="1" applyBorder="1" applyAlignment="1">
      <alignment horizontal="center"/>
    </xf>
    <xf numFmtId="0" fontId="4" fillId="0" borderId="56" xfId="0" applyFont="1" applyBorder="1"/>
    <xf numFmtId="0" fontId="4" fillId="0" borderId="0" xfId="0" applyFont="1" applyAlignment="1">
      <alignment vertical="center"/>
    </xf>
    <xf numFmtId="0" fontId="0" fillId="0" borderId="0" xfId="0" applyFont="1" applyAlignment="1">
      <alignment vertical="center"/>
    </xf>
    <xf numFmtId="0" fontId="15" fillId="3" borderId="0" xfId="0" applyFont="1" applyFill="1" applyBorder="1" applyAlignment="1" applyProtection="1">
      <alignment horizontal="left" vertical="center" wrapText="1" indent="1"/>
      <protection locked="0"/>
    </xf>
    <xf numFmtId="0" fontId="15" fillId="3" borderId="0" xfId="4" applyFont="1" applyFill="1" applyBorder="1"/>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19" fillId="2" borderId="49" xfId="0" applyFont="1" applyFill="1" applyBorder="1" applyAlignment="1">
      <alignment horizontal="right" vertical="center" wrapText="1"/>
    </xf>
    <xf numFmtId="0" fontId="19" fillId="2" borderId="0" xfId="0" applyFont="1" applyFill="1" applyBorder="1" applyAlignment="1">
      <alignment horizontal="right" vertical="center" wrapText="1"/>
    </xf>
    <xf numFmtId="14" fontId="0" fillId="2" borderId="0" xfId="0" applyNumberFormat="1" applyFill="1" applyBorder="1" applyAlignment="1">
      <alignment wrapText="1"/>
    </xf>
    <xf numFmtId="0" fontId="51" fillId="3" borderId="0" xfId="0" applyNumberFormat="1" applyFont="1" applyFill="1" applyBorder="1" applyAlignment="1" applyProtection="1">
      <alignment vertical="center"/>
    </xf>
    <xf numFmtId="0" fontId="0" fillId="0" borderId="22" xfId="0" applyBorder="1"/>
    <xf numFmtId="0" fontId="0" fillId="0" borderId="23" xfId="0" applyBorder="1"/>
    <xf numFmtId="0" fontId="0" fillId="0" borderId="24" xfId="0" applyBorder="1"/>
    <xf numFmtId="0" fontId="4" fillId="0" borderId="25" xfId="0" applyFont="1" applyBorder="1" applyAlignment="1">
      <alignment horizontal="center" vertical="center" wrapText="1"/>
    </xf>
    <xf numFmtId="0" fontId="55" fillId="11" borderId="43" xfId="0" applyFont="1" applyFill="1" applyBorder="1" applyAlignment="1">
      <alignment horizontal="center" vertical="center"/>
    </xf>
    <xf numFmtId="0" fontId="56" fillId="10" borderId="43" xfId="0" applyFont="1" applyFill="1" applyBorder="1" applyAlignment="1">
      <alignment horizontal="center" vertical="center" wrapText="1"/>
    </xf>
    <xf numFmtId="0" fontId="57" fillId="12" borderId="43" xfId="0" applyFont="1" applyFill="1" applyBorder="1" applyAlignment="1">
      <alignment horizontal="center" vertical="center" wrapText="1"/>
    </xf>
    <xf numFmtId="0" fontId="54" fillId="9" borderId="43" xfId="0" applyFont="1" applyFill="1" applyBorder="1" applyAlignment="1">
      <alignment horizontal="center" vertical="center" wrapText="1"/>
    </xf>
    <xf numFmtId="0" fontId="58" fillId="13" borderId="43"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40" fillId="0" borderId="0" xfId="0" applyFont="1" applyBorder="1" applyAlignment="1">
      <alignment horizontal="left" vertical="center" wrapText="1"/>
    </xf>
    <xf numFmtId="0" fontId="41" fillId="0"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0" fillId="0" borderId="0" xfId="0" applyBorder="1" applyAlignment="1">
      <alignment horizontal="left" vertical="center" wrapText="1"/>
    </xf>
    <xf numFmtId="0" fontId="55" fillId="0" borderId="43" xfId="0" applyFont="1" applyFill="1" applyBorder="1" applyAlignment="1">
      <alignment horizontal="center" vertical="center"/>
    </xf>
    <xf numFmtId="0" fontId="58" fillId="0" borderId="43" xfId="0" applyFont="1" applyFill="1" applyBorder="1" applyAlignment="1">
      <alignment horizontal="center" vertical="center" wrapText="1"/>
    </xf>
    <xf numFmtId="0" fontId="57" fillId="0" borderId="43" xfId="0" applyFont="1" applyFill="1" applyBorder="1" applyAlignment="1">
      <alignment horizontal="center" vertical="center" wrapText="1"/>
    </xf>
    <xf numFmtId="0" fontId="54" fillId="0" borderId="43" xfId="0" applyFont="1" applyFill="1" applyBorder="1" applyAlignment="1">
      <alignment horizontal="center" vertical="center" wrapText="1"/>
    </xf>
    <xf numFmtId="0" fontId="55" fillId="11" borderId="65" xfId="0" applyFont="1" applyFill="1" applyBorder="1" applyAlignment="1">
      <alignment horizontal="center" vertical="center"/>
    </xf>
    <xf numFmtId="0" fontId="0" fillId="0" borderId="65" xfId="0" applyFill="1" applyBorder="1" applyAlignment="1">
      <alignment horizontal="left" vertical="center" wrapText="1"/>
    </xf>
    <xf numFmtId="0" fontId="57" fillId="12" borderId="65" xfId="0" applyFont="1" applyFill="1" applyBorder="1" applyAlignment="1">
      <alignment horizontal="center" vertical="center" wrapText="1"/>
    </xf>
    <xf numFmtId="0" fontId="54" fillId="9" borderId="65" xfId="0" applyFont="1" applyFill="1" applyBorder="1" applyAlignment="1">
      <alignment horizontal="center" vertical="center" wrapText="1"/>
    </xf>
    <xf numFmtId="0" fontId="0" fillId="2" borderId="65" xfId="0" applyFill="1" applyBorder="1" applyAlignment="1">
      <alignment horizontal="left" vertical="center" wrapText="1"/>
    </xf>
    <xf numFmtId="0" fontId="7" fillId="0"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Fill="1" applyBorder="1" applyAlignment="1">
      <alignment horizontal="left" vertical="center" wrapText="1"/>
    </xf>
    <xf numFmtId="0" fontId="0" fillId="0" borderId="44" xfId="0" applyBorder="1" applyAlignment="1">
      <alignment horizontal="left" vertical="center" wrapText="1"/>
    </xf>
    <xf numFmtId="0" fontId="58" fillId="13" borderId="65" xfId="0" applyFont="1" applyFill="1" applyBorder="1" applyAlignment="1">
      <alignment horizontal="center" vertical="center" wrapText="1"/>
    </xf>
    <xf numFmtId="0" fontId="41" fillId="0" borderId="69" xfId="0" applyFont="1" applyFill="1" applyBorder="1" applyAlignment="1">
      <alignment horizontal="center" vertical="center" wrapText="1"/>
    </xf>
    <xf numFmtId="0" fontId="41" fillId="2" borderId="69" xfId="0" applyFont="1" applyFill="1" applyBorder="1" applyAlignment="1">
      <alignment horizontal="center" vertical="center" wrapText="1"/>
    </xf>
    <xf numFmtId="0" fontId="41" fillId="0" borderId="69" xfId="0" applyFont="1" applyBorder="1" applyAlignment="1">
      <alignment horizontal="center" vertical="center" wrapText="1"/>
    </xf>
    <xf numFmtId="0" fontId="41" fillId="0" borderId="70" xfId="0" applyFont="1" applyBorder="1" applyAlignment="1">
      <alignment horizontal="center" vertical="center" wrapText="1"/>
    </xf>
    <xf numFmtId="0" fontId="36" fillId="5" borderId="74" xfId="0" applyFont="1" applyFill="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76" xfId="0" applyBorder="1" applyAlignment="1">
      <alignment horizontal="center" vertical="center" wrapText="1"/>
    </xf>
    <xf numFmtId="0" fontId="0" fillId="0" borderId="67" xfId="0" applyBorder="1" applyAlignment="1">
      <alignment horizontal="center" vertical="center" wrapText="1"/>
    </xf>
    <xf numFmtId="0" fontId="0" fillId="0" borderId="75" xfId="0" applyBorder="1" applyAlignment="1">
      <alignment horizontal="center" vertical="center" wrapText="1"/>
    </xf>
    <xf numFmtId="0" fontId="41" fillId="2" borderId="77" xfId="0" applyFont="1" applyFill="1" applyBorder="1" applyAlignment="1">
      <alignment horizontal="center" vertical="center" wrapText="1"/>
    </xf>
    <xf numFmtId="0" fontId="41" fillId="0" borderId="74" xfId="0" applyFont="1" applyBorder="1" applyAlignment="1">
      <alignment horizontal="center" vertical="center" wrapText="1"/>
    </xf>
    <xf numFmtId="0" fontId="36" fillId="5" borderId="60" xfId="0" applyFont="1" applyFill="1" applyBorder="1" applyAlignment="1">
      <alignment horizontal="center" vertical="center" wrapText="1"/>
    </xf>
    <xf numFmtId="0" fontId="41" fillId="0" borderId="74"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41" fillId="0" borderId="70" xfId="0" applyFont="1" applyFill="1" applyBorder="1" applyAlignment="1">
      <alignment horizontal="center" vertical="center" wrapText="1"/>
    </xf>
    <xf numFmtId="0" fontId="36" fillId="5" borderId="68" xfId="0" applyFont="1" applyFill="1" applyBorder="1" applyAlignment="1">
      <alignment horizontal="center" vertical="center" wrapText="1"/>
    </xf>
    <xf numFmtId="0" fontId="35" fillId="5" borderId="80" xfId="0" applyFont="1" applyFill="1" applyBorder="1" applyAlignment="1">
      <alignment horizontal="center" vertical="center" wrapText="1"/>
    </xf>
    <xf numFmtId="0" fontId="35" fillId="5" borderId="81" xfId="0" applyFont="1" applyFill="1" applyBorder="1" applyAlignment="1">
      <alignment horizontal="center" vertical="center" wrapText="1"/>
    </xf>
    <xf numFmtId="0" fontId="35" fillId="5" borderId="82" xfId="0" applyFont="1" applyFill="1" applyBorder="1" applyAlignment="1">
      <alignment horizontal="center" vertical="center" wrapText="1"/>
    </xf>
    <xf numFmtId="0" fontId="56" fillId="10" borderId="83" xfId="0" applyFont="1" applyFill="1" applyBorder="1" applyAlignment="1">
      <alignment horizontal="center" vertical="center"/>
    </xf>
    <xf numFmtId="0" fontId="56" fillId="10" borderId="84" xfId="0" applyFont="1" applyFill="1" applyBorder="1" applyAlignment="1">
      <alignment horizontal="center" vertical="center" wrapText="1"/>
    </xf>
    <xf numFmtId="0" fontId="40" fillId="0" borderId="83" xfId="0" applyFont="1" applyFill="1" applyBorder="1" applyAlignment="1">
      <alignment horizontal="left" vertical="center" wrapText="1"/>
    </xf>
    <xf numFmtId="0" fontId="40" fillId="0" borderId="84" xfId="0" applyFont="1" applyFill="1" applyBorder="1" applyAlignment="1">
      <alignment horizontal="left" vertical="center" wrapText="1"/>
    </xf>
    <xf numFmtId="0" fontId="41" fillId="2" borderId="83" xfId="0" applyFont="1" applyFill="1" applyBorder="1" applyAlignment="1">
      <alignment horizontal="left" vertical="center" wrapText="1"/>
    </xf>
    <xf numFmtId="0" fontId="42" fillId="2" borderId="84" xfId="0" applyFont="1" applyFill="1" applyBorder="1" applyAlignment="1">
      <alignment horizontal="left" vertical="center" wrapText="1"/>
    </xf>
    <xf numFmtId="0" fontId="40" fillId="3" borderId="83" xfId="0" applyFont="1" applyFill="1" applyBorder="1" applyAlignment="1">
      <alignment horizontal="left" vertical="center" wrapText="1"/>
    </xf>
    <xf numFmtId="0" fontId="40" fillId="3" borderId="84" xfId="0" applyFont="1" applyFill="1" applyBorder="1" applyAlignment="1">
      <alignment horizontal="left" vertical="center" wrapText="1"/>
    </xf>
    <xf numFmtId="0" fontId="40" fillId="0" borderId="83" xfId="0" applyFont="1" applyBorder="1" applyAlignment="1">
      <alignment horizontal="left" vertical="center" wrapText="1"/>
    </xf>
    <xf numFmtId="0" fontId="40" fillId="0" borderId="84" xfId="0" applyFont="1" applyBorder="1" applyAlignment="1">
      <alignment horizontal="left" vertical="center" wrapText="1"/>
    </xf>
    <xf numFmtId="0" fontId="40" fillId="0" borderId="85" xfId="0" applyFont="1" applyBorder="1" applyAlignment="1">
      <alignment horizontal="left" vertical="center" wrapText="1"/>
    </xf>
    <xf numFmtId="0" fontId="40" fillId="0" borderId="86" xfId="0" applyFont="1" applyBorder="1" applyAlignment="1">
      <alignment horizontal="left" vertical="center" wrapText="1"/>
    </xf>
    <xf numFmtId="0" fontId="40" fillId="0" borderId="87" xfId="0" applyFont="1" applyBorder="1" applyAlignment="1">
      <alignment horizontal="left" vertical="center" wrapText="1"/>
    </xf>
    <xf numFmtId="0" fontId="40" fillId="0" borderId="79" xfId="0" applyFont="1" applyBorder="1" applyAlignment="1">
      <alignment horizontal="left" vertical="center" wrapText="1"/>
    </xf>
    <xf numFmtId="0" fontId="0" fillId="0" borderId="43" xfId="0" applyFill="1" applyBorder="1" applyAlignment="1">
      <alignment vertical="center"/>
    </xf>
    <xf numFmtId="0" fontId="37" fillId="5" borderId="80" xfId="0" applyFont="1" applyFill="1" applyBorder="1" applyAlignment="1">
      <alignment horizontal="center" vertical="center" wrapText="1"/>
    </xf>
    <xf numFmtId="0" fontId="37" fillId="5" borderId="81" xfId="0" applyFont="1" applyFill="1" applyBorder="1" applyAlignment="1">
      <alignment horizontal="center" vertical="center" wrapText="1"/>
    </xf>
    <xf numFmtId="0" fontId="38" fillId="5" borderId="81" xfId="0" applyFont="1" applyFill="1" applyBorder="1" applyAlignment="1">
      <alignment horizontal="center" vertical="center" wrapText="1"/>
    </xf>
    <xf numFmtId="0" fontId="37" fillId="5" borderId="88" xfId="0" applyFont="1" applyFill="1" applyBorder="1" applyAlignment="1">
      <alignment horizontal="center" vertical="center" wrapText="1"/>
    </xf>
    <xf numFmtId="0" fontId="55" fillId="11" borderId="83" xfId="0" applyFont="1" applyFill="1" applyBorder="1" applyAlignment="1">
      <alignment horizontal="center" vertical="center"/>
    </xf>
    <xf numFmtId="0" fontId="58" fillId="13" borderId="83" xfId="0" applyFont="1" applyFill="1" applyBorder="1" applyAlignment="1">
      <alignment horizontal="center" vertical="center" wrapText="1"/>
    </xf>
    <xf numFmtId="0" fontId="0" fillId="0" borderId="83" xfId="0" applyFill="1" applyBorder="1" applyAlignment="1">
      <alignment horizontal="left" vertical="center" wrapText="1"/>
    </xf>
    <xf numFmtId="0" fontId="0" fillId="2" borderId="83" xfId="0" applyFill="1" applyBorder="1" applyAlignment="1">
      <alignment horizontal="left" vertical="center" wrapText="1"/>
    </xf>
    <xf numFmtId="0" fontId="7" fillId="0" borderId="83" xfId="0" applyFont="1" applyFill="1" applyBorder="1" applyAlignment="1">
      <alignment horizontal="left" vertical="center" wrapText="1"/>
    </xf>
    <xf numFmtId="0" fontId="0" fillId="0" borderId="83" xfId="0"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59" fillId="8" borderId="86" xfId="0" applyFont="1" applyFill="1" applyBorder="1" applyAlignment="1">
      <alignment horizontal="center" vertical="center" wrapText="1"/>
    </xf>
    <xf numFmtId="0" fontId="37" fillId="5" borderId="71" xfId="0" applyFont="1" applyFill="1" applyBorder="1" applyAlignment="1">
      <alignment horizontal="center" vertical="center" wrapText="1"/>
    </xf>
    <xf numFmtId="0" fontId="37" fillId="5" borderId="72" xfId="0" applyFont="1" applyFill="1" applyBorder="1" applyAlignment="1">
      <alignment horizontal="center" vertical="center" wrapText="1"/>
    </xf>
    <xf numFmtId="0" fontId="38" fillId="5" borderId="72" xfId="0" applyFont="1" applyFill="1" applyBorder="1" applyAlignment="1">
      <alignment horizontal="center" vertical="center" wrapText="1"/>
    </xf>
    <xf numFmtId="0" fontId="0" fillId="0" borderId="83" xfId="0" applyBorder="1" applyAlignment="1">
      <alignment vertical="center"/>
    </xf>
    <xf numFmtId="0" fontId="0" fillId="0" borderId="79" xfId="0" applyBorder="1" applyAlignment="1">
      <alignment horizontal="left" vertical="center" wrapText="1"/>
    </xf>
    <xf numFmtId="0" fontId="0" fillId="0" borderId="79" xfId="0" applyFill="1" applyBorder="1" applyAlignment="1">
      <alignment horizontal="left" vertical="center" wrapText="1"/>
    </xf>
    <xf numFmtId="0" fontId="59" fillId="0" borderId="79" xfId="0" applyFont="1" applyFill="1" applyBorder="1" applyAlignment="1">
      <alignment horizontal="center" vertical="center" wrapText="1"/>
    </xf>
    <xf numFmtId="0" fontId="0" fillId="0" borderId="83" xfId="0" applyFill="1" applyBorder="1" applyAlignment="1">
      <alignment vertical="center"/>
    </xf>
    <xf numFmtId="0" fontId="59" fillId="0" borderId="86" xfId="0" applyFont="1" applyFill="1" applyBorder="1" applyAlignment="1">
      <alignment horizontal="center" vertical="center" wrapText="1"/>
    </xf>
    <xf numFmtId="0" fontId="37" fillId="6" borderId="88" xfId="0" applyFont="1" applyFill="1" applyBorder="1" applyAlignment="1">
      <alignment horizontal="center" vertical="center" wrapText="1"/>
    </xf>
    <xf numFmtId="0" fontId="0" fillId="0" borderId="44" xfId="0" applyBorder="1" applyAlignment="1">
      <alignment vertical="center"/>
    </xf>
    <xf numFmtId="0" fontId="0" fillId="0" borderId="44" xfId="0" applyFill="1" applyBorder="1" applyAlignment="1">
      <alignment horizontal="left" vertical="center" wrapText="1"/>
    </xf>
    <xf numFmtId="0" fontId="0" fillId="2" borderId="44" xfId="0" applyFill="1" applyBorder="1" applyAlignment="1">
      <alignment horizontal="left" vertical="center" wrapText="1"/>
    </xf>
    <xf numFmtId="0" fontId="0" fillId="0" borderId="89" xfId="0" applyBorder="1" applyAlignment="1">
      <alignment horizontal="left" vertical="center" wrapText="1"/>
    </xf>
    <xf numFmtId="0" fontId="0" fillId="0" borderId="90" xfId="0" applyBorder="1" applyAlignment="1">
      <alignment horizontal="left" vertical="center" wrapText="1"/>
    </xf>
    <xf numFmtId="0" fontId="55" fillId="11" borderId="44" xfId="0" applyFont="1" applyFill="1" applyBorder="1" applyAlignment="1">
      <alignment horizontal="center" vertical="center"/>
    </xf>
    <xf numFmtId="0" fontId="59" fillId="8" borderId="89" xfId="0" applyFont="1" applyFill="1" applyBorder="1" applyAlignment="1">
      <alignment horizontal="center" vertical="center" wrapText="1"/>
    </xf>
    <xf numFmtId="0" fontId="0" fillId="0" borderId="0" xfId="0" applyBorder="1" applyAlignment="1">
      <alignment vertical="center"/>
    </xf>
    <xf numFmtId="0" fontId="0" fillId="2" borderId="0" xfId="0" applyFill="1" applyBorder="1" applyAlignment="1">
      <alignment horizontal="left" vertical="center" wrapText="1"/>
    </xf>
    <xf numFmtId="0" fontId="40" fillId="0" borderId="91" xfId="0" applyFont="1" applyBorder="1" applyAlignment="1">
      <alignment horizontal="left" vertical="center" wrapText="1"/>
    </xf>
    <xf numFmtId="0" fontId="40" fillId="0" borderId="90" xfId="0" applyFont="1" applyBorder="1" applyAlignment="1">
      <alignment horizontal="left" vertical="center" wrapText="1"/>
    </xf>
    <xf numFmtId="0" fontId="41" fillId="0" borderId="92" xfId="0" applyFont="1" applyBorder="1" applyAlignment="1">
      <alignment horizontal="center" vertical="center" wrapText="1"/>
    </xf>
    <xf numFmtId="0" fontId="0" fillId="0" borderId="91" xfId="0" applyBorder="1" applyAlignment="1">
      <alignment horizontal="left" vertical="center" wrapText="1"/>
    </xf>
    <xf numFmtId="0" fontId="59" fillId="0" borderId="0" xfId="0" applyFont="1" applyFill="1" applyBorder="1" applyAlignment="1">
      <alignment horizontal="center" vertical="center" wrapText="1"/>
    </xf>
    <xf numFmtId="0" fontId="62" fillId="0" borderId="0" xfId="0" applyFont="1" applyAlignment="1">
      <alignment vertical="center" wrapText="1"/>
    </xf>
    <xf numFmtId="0" fontId="0" fillId="0" borderId="94" xfId="0" applyBorder="1"/>
    <xf numFmtId="0" fontId="0" fillId="0" borderId="2" xfId="0" applyBorder="1"/>
    <xf numFmtId="44" fontId="2" fillId="0" borderId="95" xfId="2" applyFont="1" applyBorder="1"/>
    <xf numFmtId="44" fontId="2" fillId="0" borderId="96" xfId="2" applyFont="1" applyBorder="1"/>
    <xf numFmtId="0" fontId="0" fillId="0" borderId="93" xfId="0" applyBorder="1"/>
    <xf numFmtId="0" fontId="0" fillId="14" borderId="15" xfId="0" applyFill="1" applyBorder="1"/>
    <xf numFmtId="0" fontId="64" fillId="3" borderId="0" xfId="4" applyFont="1" applyFill="1" applyBorder="1"/>
    <xf numFmtId="0" fontId="7" fillId="2" borderId="0" xfId="3" applyFill="1" applyBorder="1"/>
    <xf numFmtId="0" fontId="69" fillId="2" borderId="0" xfId="3" applyFont="1" applyFill="1" applyBorder="1" applyAlignment="1"/>
    <xf numFmtId="0" fontId="65" fillId="0" borderId="0" xfId="0" applyFont="1" applyAlignment="1">
      <alignment horizontal="center" vertical="center"/>
    </xf>
    <xf numFmtId="0" fontId="66" fillId="0" borderId="0" xfId="0" applyFont="1" applyAlignment="1">
      <alignment horizontal="center" vertical="center"/>
    </xf>
    <xf numFmtId="0" fontId="51" fillId="0" borderId="0" xfId="0" applyFont="1" applyBorder="1"/>
    <xf numFmtId="0" fontId="19" fillId="2" borderId="0" xfId="0" applyFont="1" applyFill="1" applyBorder="1" applyAlignment="1">
      <alignment horizontal="right" vertical="center" wrapText="1"/>
    </xf>
    <xf numFmtId="0" fontId="9" fillId="0" borderId="54" xfId="0" applyFont="1" applyBorder="1" applyAlignment="1">
      <alignment horizontal="center" vertical="center"/>
    </xf>
    <xf numFmtId="0" fontId="9" fillId="0" borderId="59" xfId="0" applyFont="1" applyBorder="1" applyAlignment="1">
      <alignment horizontal="center" vertical="center"/>
    </xf>
    <xf numFmtId="0" fontId="9" fillId="0" borderId="55" xfId="0" applyFont="1" applyBorder="1" applyAlignment="1">
      <alignment horizontal="center" vertical="center"/>
    </xf>
    <xf numFmtId="0" fontId="19" fillId="2" borderId="49" xfId="0" applyFont="1" applyFill="1" applyBorder="1" applyAlignment="1">
      <alignment horizontal="right" vertical="center" wrapText="1"/>
    </xf>
    <xf numFmtId="0" fontId="21" fillId="3" borderId="49" xfId="0" applyFont="1" applyFill="1" applyBorder="1" applyAlignment="1">
      <alignment horizontal="center" wrapText="1"/>
    </xf>
    <xf numFmtId="0" fontId="21" fillId="3" borderId="0" xfId="0" applyFont="1" applyFill="1" applyBorder="1" applyAlignment="1">
      <alignment horizontal="center" wrapText="1"/>
    </xf>
    <xf numFmtId="0" fontId="23" fillId="3" borderId="0" xfId="1" applyFont="1" applyFill="1" applyBorder="1" applyAlignment="1" applyProtection="1">
      <alignment horizont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22" fillId="3" borderId="0" xfId="1" applyFont="1" applyFill="1" applyBorder="1" applyAlignment="1" applyProtection="1">
      <alignment horizontal="left" vertical="center" wrapText="1"/>
      <protection locked="0"/>
    </xf>
    <xf numFmtId="0" fontId="15" fillId="3" borderId="0" xfId="0" applyFont="1" applyFill="1" applyBorder="1" applyAlignment="1">
      <alignment horizontal="left" vertical="center" wrapText="1"/>
    </xf>
    <xf numFmtId="0" fontId="21" fillId="3" borderId="0" xfId="0" applyFont="1" applyFill="1" applyBorder="1" applyAlignment="1">
      <alignment horizontal="center"/>
    </xf>
    <xf numFmtId="0" fontId="9" fillId="3" borderId="0"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69" fillId="2" borderId="0" xfId="3" applyFont="1" applyFill="1" applyBorder="1" applyAlignment="1">
      <alignment horizontal="center"/>
    </xf>
    <xf numFmtId="0" fontId="67" fillId="2" borderId="49" xfId="3" applyFont="1" applyFill="1" applyBorder="1" applyAlignment="1">
      <alignment horizontal="center" vertical="center"/>
    </xf>
    <xf numFmtId="0" fontId="67" fillId="2" borderId="0" xfId="3" applyFont="1" applyFill="1" applyBorder="1" applyAlignment="1">
      <alignment horizontal="center" vertical="center"/>
    </xf>
    <xf numFmtId="0" fontId="67" fillId="2" borderId="50" xfId="3" applyFont="1" applyFill="1" applyBorder="1" applyAlignment="1">
      <alignment horizontal="center" vertical="center"/>
    </xf>
    <xf numFmtId="0" fontId="9" fillId="0" borderId="47" xfId="0" applyFont="1" applyBorder="1" applyAlignment="1">
      <alignment horizontal="center" vertical="center"/>
    </xf>
    <xf numFmtId="0" fontId="14" fillId="0" borderId="0" xfId="0" applyFont="1" applyAlignment="1">
      <alignment horizontal="center"/>
    </xf>
    <xf numFmtId="0" fontId="45" fillId="0" borderId="0" xfId="0" applyFont="1" applyAlignment="1">
      <alignment horizontal="left" vertical="center" wrapText="1"/>
    </xf>
    <xf numFmtId="14" fontId="0" fillId="0" borderId="0" xfId="0" applyNumberFormat="1" applyAlignment="1">
      <alignment horizontal="center"/>
    </xf>
    <xf numFmtId="0" fontId="32" fillId="0" borderId="39" xfId="0" applyFont="1" applyBorder="1" applyAlignment="1" applyProtection="1">
      <alignment horizontal="left" wrapText="1"/>
      <protection locked="0"/>
    </xf>
    <xf numFmtId="0" fontId="32" fillId="0" borderId="40" xfId="0" applyFont="1" applyBorder="1" applyAlignment="1" applyProtection="1">
      <alignment horizontal="left" wrapText="1"/>
      <protection locked="0"/>
    </xf>
    <xf numFmtId="0" fontId="32" fillId="0" borderId="41" xfId="0" applyFont="1" applyBorder="1" applyAlignment="1" applyProtection="1">
      <alignment horizontal="left" wrapText="1"/>
      <protection locked="0"/>
    </xf>
    <xf numFmtId="0" fontId="32" fillId="3" borderId="0" xfId="0" applyNumberFormat="1" applyFont="1" applyFill="1" applyBorder="1" applyAlignment="1" applyProtection="1">
      <alignment horizontal="left" vertical="center" wrapText="1"/>
    </xf>
    <xf numFmtId="0" fontId="32" fillId="3" borderId="39" xfId="0" applyNumberFormat="1" applyFont="1" applyFill="1" applyBorder="1" applyAlignment="1" applyProtection="1">
      <alignment horizontal="left" wrapText="1"/>
      <protection locked="0"/>
    </xf>
    <xf numFmtId="0" fontId="32" fillId="3" borderId="40" xfId="0" applyNumberFormat="1" applyFont="1" applyFill="1" applyBorder="1" applyAlignment="1" applyProtection="1">
      <alignment horizontal="left" wrapText="1"/>
      <protection locked="0"/>
    </xf>
    <xf numFmtId="0" fontId="32" fillId="3" borderId="41" xfId="0" applyNumberFormat="1" applyFont="1" applyFill="1" applyBorder="1" applyAlignment="1" applyProtection="1">
      <alignment horizontal="left" wrapText="1"/>
      <protection locked="0"/>
    </xf>
    <xf numFmtId="0" fontId="31" fillId="0" borderId="0" xfId="0" applyFont="1" applyBorder="1" applyAlignment="1">
      <alignment horizontal="center" vertical="center" wrapText="1"/>
    </xf>
    <xf numFmtId="0" fontId="32" fillId="3" borderId="39" xfId="0" applyFont="1" applyFill="1" applyBorder="1" applyAlignment="1" applyProtection="1">
      <alignment horizontal="left" wrapText="1"/>
      <protection locked="0"/>
    </xf>
    <xf numFmtId="0" fontId="32" fillId="3" borderId="40" xfId="0" applyFont="1" applyFill="1" applyBorder="1" applyAlignment="1" applyProtection="1">
      <alignment horizontal="left" wrapText="1"/>
      <protection locked="0"/>
    </xf>
    <xf numFmtId="0" fontId="32" fillId="3" borderId="41" xfId="0" applyFont="1" applyFill="1" applyBorder="1" applyAlignment="1" applyProtection="1">
      <alignment horizontal="left" wrapText="1"/>
      <protection locked="0"/>
    </xf>
    <xf numFmtId="1" fontId="32" fillId="3" borderId="39" xfId="0" applyNumberFormat="1" applyFont="1" applyFill="1" applyBorder="1" applyAlignment="1" applyProtection="1">
      <alignment horizontal="left" vertical="top" wrapText="1"/>
      <protection locked="0"/>
    </xf>
    <xf numFmtId="1" fontId="32" fillId="3" borderId="40" xfId="0" applyNumberFormat="1" applyFont="1" applyFill="1" applyBorder="1" applyAlignment="1" applyProtection="1">
      <alignment horizontal="left" vertical="top" wrapText="1"/>
      <protection locked="0"/>
    </xf>
    <xf numFmtId="1" fontId="32" fillId="3" borderId="41" xfId="0" applyNumberFormat="1" applyFont="1" applyFill="1" applyBorder="1" applyAlignment="1" applyProtection="1">
      <alignment horizontal="left" vertical="top" wrapText="1"/>
      <protection locked="0"/>
    </xf>
    <xf numFmtId="0" fontId="32" fillId="3" borderId="0" xfId="0" applyNumberFormat="1" applyFont="1" applyFill="1" applyBorder="1" applyAlignment="1" applyProtection="1">
      <alignment horizontal="center" vertical="center" wrapText="1"/>
    </xf>
    <xf numFmtId="0" fontId="32" fillId="3" borderId="38" xfId="0" applyNumberFormat="1" applyFont="1" applyFill="1" applyBorder="1" applyAlignment="1" applyProtection="1">
      <alignment horizontal="center" vertical="center" wrapText="1"/>
    </xf>
    <xf numFmtId="0" fontId="32" fillId="0" borderId="0" xfId="0" applyFont="1" applyAlignment="1">
      <alignment horizontal="left" vertical="center" wrapText="1"/>
    </xf>
    <xf numFmtId="0" fontId="0" fillId="0" borderId="0" xfId="0" applyAlignment="1">
      <alignment horizontal="center"/>
    </xf>
    <xf numFmtId="0" fontId="68" fillId="2" borderId="0" xfId="3" applyFont="1" applyFill="1" applyBorder="1" applyAlignment="1">
      <alignment horizontal="center"/>
    </xf>
    <xf numFmtId="0" fontId="48" fillId="3" borderId="35" xfId="0" applyNumberFormat="1" applyFont="1" applyFill="1" applyBorder="1" applyAlignment="1" applyProtection="1">
      <alignment horizontal="left" vertical="center" wrapText="1"/>
    </xf>
    <xf numFmtId="0" fontId="48" fillId="3" borderId="36" xfId="0" applyNumberFormat="1" applyFont="1" applyFill="1" applyBorder="1" applyAlignment="1" applyProtection="1">
      <alignment horizontal="left" vertical="center" wrapText="1"/>
    </xf>
    <xf numFmtId="0" fontId="48" fillId="3" borderId="37" xfId="0" applyNumberFormat="1" applyFont="1" applyFill="1" applyBorder="1" applyAlignment="1" applyProtection="1">
      <alignment horizontal="left" vertical="center" wrapText="1"/>
    </xf>
    <xf numFmtId="0" fontId="47" fillId="3" borderId="0" xfId="0" applyNumberFormat="1" applyFont="1" applyFill="1" applyBorder="1" applyAlignment="1" applyProtection="1">
      <alignment horizontal="right" vertical="center"/>
    </xf>
    <xf numFmtId="0" fontId="51" fillId="7" borderId="0" xfId="0" applyNumberFormat="1" applyFont="1" applyFill="1" applyBorder="1" applyAlignment="1" applyProtection="1">
      <alignment horizontal="left" vertical="center" wrapText="1"/>
    </xf>
    <xf numFmtId="0" fontId="32" fillId="7" borderId="0" xfId="0" applyNumberFormat="1" applyFont="1" applyFill="1" applyBorder="1" applyAlignment="1" applyProtection="1">
      <alignment horizontal="left" vertical="center" wrapText="1"/>
    </xf>
    <xf numFmtId="0" fontId="51" fillId="7" borderId="0" xfId="7" applyFont="1" applyFill="1">
      <alignment vertical="center" wrapText="1"/>
    </xf>
    <xf numFmtId="0" fontId="48" fillId="3" borderId="0" xfId="0" applyNumberFormat="1" applyFont="1" applyFill="1" applyBorder="1" applyAlignment="1" applyProtection="1">
      <alignment horizontal="center" vertical="center" wrapText="1"/>
    </xf>
    <xf numFmtId="0" fontId="47" fillId="3" borderId="0" xfId="0" applyNumberFormat="1" applyFont="1" applyFill="1" applyBorder="1" applyAlignment="1" applyProtection="1">
      <alignment horizontal="left" vertical="top" wrapText="1"/>
    </xf>
    <xf numFmtId="0" fontId="32" fillId="3" borderId="0" xfId="0" applyNumberFormat="1" applyFont="1" applyFill="1" applyBorder="1" applyAlignment="1" applyProtection="1">
      <alignment horizontal="left" vertical="center" wrapText="1" indent="1"/>
    </xf>
    <xf numFmtId="0" fontId="32" fillId="0" borderId="0" xfId="6" applyFont="1" applyAlignment="1">
      <alignment horizontal="right" vertical="center" wrapText="1"/>
    </xf>
    <xf numFmtId="0" fontId="32" fillId="0" borderId="38" xfId="6" applyFont="1" applyBorder="1" applyAlignment="1">
      <alignment horizontal="right" vertical="center" wrapText="1"/>
    </xf>
    <xf numFmtId="0" fontId="60" fillId="0" borderId="0" xfId="0" applyFont="1" applyAlignment="1">
      <alignment horizontal="center" vertical="center"/>
    </xf>
    <xf numFmtId="0" fontId="53" fillId="5" borderId="30" xfId="0" applyFont="1" applyFill="1" applyBorder="1" applyAlignment="1">
      <alignment horizontal="center" vertical="center"/>
    </xf>
    <xf numFmtId="0" fontId="53" fillId="5" borderId="31" xfId="0" applyFont="1" applyFill="1" applyBorder="1" applyAlignment="1">
      <alignment horizontal="center" vertical="center"/>
    </xf>
    <xf numFmtId="0" fontId="53" fillId="5" borderId="32" xfId="0" applyFont="1" applyFill="1" applyBorder="1" applyAlignment="1">
      <alignment horizontal="center" vertical="center"/>
    </xf>
    <xf numFmtId="0" fontId="36" fillId="5" borderId="30" xfId="0" applyFont="1" applyFill="1" applyBorder="1" applyAlignment="1">
      <alignment horizontal="center" vertical="center"/>
    </xf>
    <xf numFmtId="0" fontId="36" fillId="5" borderId="31" xfId="0" applyFont="1" applyFill="1" applyBorder="1" applyAlignment="1">
      <alignment horizontal="center" vertical="center"/>
    </xf>
    <xf numFmtId="0" fontId="36" fillId="5" borderId="32" xfId="0" applyFont="1" applyFill="1" applyBorder="1" applyAlignment="1">
      <alignment horizontal="center" vertical="center"/>
    </xf>
    <xf numFmtId="0" fontId="36" fillId="5" borderId="71" xfId="0" applyFont="1" applyFill="1" applyBorder="1" applyAlignment="1">
      <alignment horizontal="center" vertical="center"/>
    </xf>
    <xf numFmtId="0" fontId="36" fillId="5" borderId="72" xfId="0" applyFont="1" applyFill="1" applyBorder="1" applyAlignment="1">
      <alignment horizontal="center" vertical="center"/>
    </xf>
    <xf numFmtId="0" fontId="36" fillId="5" borderId="73" xfId="0" applyFont="1" applyFill="1" applyBorder="1" applyAlignment="1">
      <alignment horizontal="center" vertical="center"/>
    </xf>
    <xf numFmtId="0" fontId="4" fillId="0" borderId="56" xfId="0" applyFont="1" applyBorder="1" applyAlignment="1">
      <alignment horizont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0" fillId="0" borderId="97" xfId="0" applyBorder="1" applyAlignment="1">
      <alignment horizont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0"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20" xfId="0" applyBorder="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45" xfId="0" applyBorder="1" applyAlignment="1">
      <alignment horizontal="center"/>
    </xf>
    <xf numFmtId="0" fontId="0" fillId="0" borderId="2" xfId="0" applyBorder="1" applyAlignment="1">
      <alignment horizontal="center"/>
    </xf>
    <xf numFmtId="0" fontId="0" fillId="0" borderId="57" xfId="0"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14" fontId="0" fillId="0" borderId="0" xfId="0" quotePrefix="1" applyNumberFormat="1" applyAlignment="1">
      <alignment horizontal="center"/>
    </xf>
    <xf numFmtId="0" fontId="4" fillId="0" borderId="105" xfId="0" applyFont="1" applyBorder="1" applyAlignment="1">
      <alignment horizontal="center" vertical="center" wrapText="1"/>
    </xf>
    <xf numFmtId="44" fontId="2" fillId="0" borderId="106" xfId="2" applyFont="1" applyBorder="1"/>
    <xf numFmtId="44" fontId="2" fillId="0" borderId="107" xfId="2" applyFont="1" applyBorder="1"/>
    <xf numFmtId="44" fontId="2" fillId="0" borderId="108" xfId="2" applyFont="1" applyBorder="1"/>
    <xf numFmtId="44" fontId="2" fillId="0" borderId="109" xfId="2" applyFont="1" applyBorder="1"/>
    <xf numFmtId="0" fontId="4" fillId="0" borderId="16" xfId="0" applyFont="1" applyBorder="1" applyAlignment="1">
      <alignment horizontal="center" vertical="center" wrapText="1"/>
    </xf>
    <xf numFmtId="0" fontId="0" fillId="0" borderId="110" xfId="0" applyBorder="1" applyAlignment="1">
      <alignment horizontal="center"/>
    </xf>
    <xf numFmtId="0" fontId="0" fillId="0" borderId="111" xfId="0" applyBorder="1" applyAlignment="1">
      <alignment horizontal="center"/>
    </xf>
    <xf numFmtId="0" fontId="0" fillId="0" borderId="112" xfId="0" applyBorder="1" applyAlignment="1">
      <alignment horizontal="center"/>
    </xf>
  </cellXfs>
  <cellStyles count="8">
    <cellStyle name="Lien hypertexte" xfId="1" builtinId="8"/>
    <cellStyle name="Monétaire" xfId="2" builtinId="4"/>
    <cellStyle name="Normal" xfId="0" builtinId="0"/>
    <cellStyle name="Normal 2" xfId="3" xr:uid="{00000000-0005-0000-0000-000003000000}"/>
    <cellStyle name="p wg 10c" xfId="4" xr:uid="{00000000-0005-0000-0000-000004000000}"/>
    <cellStyle name="Style 11" xfId="5" xr:uid="{00000000-0005-0000-0000-000005000000}"/>
    <cellStyle name="Style 2" xfId="7" xr:uid="{00000000-0005-0000-0000-000006000000}"/>
    <cellStyle name="Style 5"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485734</xdr:colOff>
      <xdr:row>3</xdr:row>
      <xdr:rowOff>25401</xdr:rowOff>
    </xdr:from>
    <xdr:to>
      <xdr:col>12</xdr:col>
      <xdr:colOff>259775</xdr:colOff>
      <xdr:row>6</xdr:row>
      <xdr:rowOff>50801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86334" y="584201"/>
          <a:ext cx="3736441" cy="596900"/>
        </a:xfrm>
        <a:prstGeom prst="rect">
          <a:avLst/>
        </a:prstGeom>
      </xdr:spPr>
    </xdr:pic>
    <xdr:clientData/>
  </xdr:twoCellAnchor>
  <xdr:twoCellAnchor editAs="oneCell">
    <xdr:from>
      <xdr:col>2</xdr:col>
      <xdr:colOff>152400</xdr:colOff>
      <xdr:row>3</xdr:row>
      <xdr:rowOff>50800</xdr:rowOff>
    </xdr:from>
    <xdr:to>
      <xdr:col>6</xdr:col>
      <xdr:colOff>38100</xdr:colOff>
      <xdr:row>6</xdr:row>
      <xdr:rowOff>119444</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193800" y="609600"/>
          <a:ext cx="3644900" cy="640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4</xdr:row>
      <xdr:rowOff>57150</xdr:rowOff>
    </xdr:from>
    <xdr:to>
      <xdr:col>36</xdr:col>
      <xdr:colOff>171450</xdr:colOff>
      <xdr:row>9</xdr:row>
      <xdr:rowOff>0</xdr:rowOff>
    </xdr:to>
    <xdr:sp macro="" textlink="">
      <xdr:nvSpPr>
        <xdr:cNvPr id="2" name="Rectangle 1">
          <a:extLst>
            <a:ext uri="{FF2B5EF4-FFF2-40B4-BE49-F238E27FC236}">
              <a16:creationId xmlns:a16="http://schemas.microsoft.com/office/drawing/2014/main" id="{00000000-0008-0000-0100-000002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3" name="Connecteur droit 2">
          <a:extLst>
            <a:ext uri="{FF2B5EF4-FFF2-40B4-BE49-F238E27FC236}">
              <a16:creationId xmlns:a16="http://schemas.microsoft.com/office/drawing/2014/main" id="{00000000-0008-0000-0100-000003000000}"/>
            </a:ext>
          </a:extLst>
        </xdr:cNvPr>
        <xdr:cNvCxnSpPr/>
      </xdr:nvCxnSpPr>
      <xdr:spPr bwMode="auto">
        <a:xfrm>
          <a:off x="4229100" y="2686050"/>
          <a:ext cx="0" cy="2857500"/>
        </a:xfrm>
        <a:prstGeom prst="line">
          <a:avLst/>
        </a:prstGeom>
        <a:ln>
          <a:solidFill>
            <a:srgbClr val="FFC000"/>
          </a:solidFill>
          <a:headEnd type="none" w="med" len="med"/>
          <a:tailEnd type="none" w="med" len="med"/>
        </a:ln>
        <a:extLst/>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104774</xdr:colOff>
      <xdr:row>4</xdr:row>
      <xdr:rowOff>57150</xdr:rowOff>
    </xdr:from>
    <xdr:to>
      <xdr:col>36</xdr:col>
      <xdr:colOff>171450</xdr:colOff>
      <xdr:row>9</xdr:row>
      <xdr:rowOff>0</xdr:rowOff>
    </xdr:to>
    <xdr:sp macro="" textlink="">
      <xdr:nvSpPr>
        <xdr:cNvPr id="6" name="Rectangle 5">
          <a:extLst>
            <a:ext uri="{FF2B5EF4-FFF2-40B4-BE49-F238E27FC236}">
              <a16:creationId xmlns:a16="http://schemas.microsoft.com/office/drawing/2014/main" id="{00000000-0008-0000-0100-000006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0</xdr:col>
      <xdr:colOff>104774</xdr:colOff>
      <xdr:row>9</xdr:row>
      <xdr:rowOff>95250</xdr:rowOff>
    </xdr:from>
    <xdr:to>
      <xdr:col>36</xdr:col>
      <xdr:colOff>180975</xdr:colOff>
      <xdr:row>26</xdr:row>
      <xdr:rowOff>104775</xdr:rowOff>
    </xdr:to>
    <xdr:sp macro="" textlink="">
      <xdr:nvSpPr>
        <xdr:cNvPr id="7" name="Rectangle 6">
          <a:extLst>
            <a:ext uri="{FF2B5EF4-FFF2-40B4-BE49-F238E27FC236}">
              <a16:creationId xmlns:a16="http://schemas.microsoft.com/office/drawing/2014/main" id="{00000000-0008-0000-0100-000007000000}"/>
            </a:ext>
          </a:extLst>
        </xdr:cNvPr>
        <xdr:cNvSpPr/>
      </xdr:nvSpPr>
      <xdr:spPr bwMode="auto">
        <a:xfrm>
          <a:off x="104774" y="2124075"/>
          <a:ext cx="8153401" cy="3524250"/>
        </a:xfrm>
        <a:prstGeom prst="rect">
          <a:avLst/>
        </a:prstGeom>
        <a:noFill/>
        <a:ln w="19050">
          <a:solidFill>
            <a:srgbClr val="FED10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8" name="Connecteur droit 7">
          <a:extLst>
            <a:ext uri="{FF2B5EF4-FFF2-40B4-BE49-F238E27FC236}">
              <a16:creationId xmlns:a16="http://schemas.microsoft.com/office/drawing/2014/main" id="{00000000-0008-0000-0100-000008000000}"/>
            </a:ext>
          </a:extLst>
        </xdr:cNvPr>
        <xdr:cNvCxnSpPr/>
      </xdr:nvCxnSpPr>
      <xdr:spPr bwMode="auto">
        <a:xfrm>
          <a:off x="4229100" y="2686050"/>
          <a:ext cx="0" cy="2857500"/>
        </a:xfrm>
        <a:prstGeom prst="line">
          <a:avLst/>
        </a:prstGeom>
        <a:ln>
          <a:solidFill>
            <a:srgbClr val="FFC000"/>
          </a:solidFill>
          <a:headEnd type="none" w="med" len="med"/>
          <a:tailEnd type="none" w="med" len="med"/>
        </a:ln>
        <a:extLst/>
      </xdr:spPr>
      <xdr:style>
        <a:lnRef idx="1">
          <a:schemeClr val="accent6"/>
        </a:lnRef>
        <a:fillRef idx="0">
          <a:schemeClr val="accent6"/>
        </a:fillRef>
        <a:effectRef idx="0">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19050</xdr:colOff>
          <xdr:row>15</xdr:row>
          <xdr:rowOff>47625</xdr:rowOff>
        </xdr:from>
        <xdr:to>
          <xdr:col>1</xdr:col>
          <xdr:colOff>819150</xdr:colOff>
          <xdr:row>16</xdr:row>
          <xdr:rowOff>0</xdr:rowOff>
        </xdr:to>
        <xdr:grpSp>
          <xdr:nvGrpSpPr>
            <xdr:cNvPr id="10" name="Groupe 1">
              <a:extLst>
                <a:ext uri="{FF2B5EF4-FFF2-40B4-BE49-F238E27FC236}">
                  <a16:creationId xmlns:a16="http://schemas.microsoft.com/office/drawing/2014/main" id="{00000000-0008-0000-0100-00000A000000}"/>
                </a:ext>
              </a:extLst>
            </xdr:cNvPr>
            <xdr:cNvGrpSpPr>
              <a:grpSpLocks/>
            </xdr:cNvGrpSpPr>
          </xdr:nvGrpSpPr>
          <xdr:grpSpPr bwMode="auto">
            <a:xfrm>
              <a:off x="392430" y="3514725"/>
              <a:ext cx="800100" cy="142875"/>
              <a:chOff x="385761" y="3176482"/>
              <a:chExt cx="804864" cy="161926"/>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385761" y="3190875"/>
                <a:ext cx="333377"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390525" y="3176482"/>
                <a:ext cx="800100"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15</xdr:row>
          <xdr:rowOff>47625</xdr:rowOff>
        </xdr:from>
        <xdr:to>
          <xdr:col>26</xdr:col>
          <xdr:colOff>0</xdr:colOff>
          <xdr:row>16</xdr:row>
          <xdr:rowOff>0</xdr:rowOff>
        </xdr:to>
        <xdr:grpSp>
          <xdr:nvGrpSpPr>
            <xdr:cNvPr id="14" name="Groupe 75">
              <a:extLst>
                <a:ext uri="{FF2B5EF4-FFF2-40B4-BE49-F238E27FC236}">
                  <a16:creationId xmlns:a16="http://schemas.microsoft.com/office/drawing/2014/main" id="{00000000-0008-0000-0100-00000E000000}"/>
                </a:ext>
              </a:extLst>
            </xdr:cNvPr>
            <xdr:cNvGrpSpPr>
              <a:grpSpLocks/>
            </xdr:cNvGrpSpPr>
          </xdr:nvGrpSpPr>
          <xdr:grpSpPr bwMode="auto">
            <a:xfrm>
              <a:off x="4629150" y="3514725"/>
              <a:ext cx="826770" cy="142875"/>
              <a:chOff x="385762" y="3176482"/>
              <a:chExt cx="804862" cy="161926"/>
            </a:xfrm>
          </xdr:grpSpPr>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385762" y="3190875"/>
                <a:ext cx="333378"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5373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390525" y="3176482"/>
                <a:ext cx="800099"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0</xdr:col>
      <xdr:colOff>104774</xdr:colOff>
      <xdr:row>4</xdr:row>
      <xdr:rowOff>57150</xdr:rowOff>
    </xdr:from>
    <xdr:to>
      <xdr:col>36</xdr:col>
      <xdr:colOff>171450</xdr:colOff>
      <xdr:row>9</xdr:row>
      <xdr:rowOff>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bwMode="auto">
        <a:xfrm>
          <a:off x="104774" y="1047750"/>
          <a:ext cx="8143876" cy="981075"/>
        </a:xfrm>
        <a:prstGeom prst="rect">
          <a:avLst/>
        </a:prstGeom>
        <a:noFill/>
        <a:ln w="19050">
          <a:solidFill>
            <a:srgbClr val="FED10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21" name="Connecteur droit 20">
          <a:extLst>
            <a:ext uri="{FF2B5EF4-FFF2-40B4-BE49-F238E27FC236}">
              <a16:creationId xmlns:a16="http://schemas.microsoft.com/office/drawing/2014/main" id="{00000000-0008-0000-0100-000015000000}"/>
            </a:ext>
          </a:extLst>
        </xdr:cNvPr>
        <xdr:cNvCxnSpPr/>
      </xdr:nvCxnSpPr>
      <xdr:spPr bwMode="auto">
        <a:xfrm>
          <a:off x="4229100" y="2686050"/>
          <a:ext cx="0" cy="2857500"/>
        </a:xfrm>
        <a:prstGeom prst="line">
          <a:avLst/>
        </a:prstGeom>
        <a:ln>
          <a:solidFill>
            <a:srgbClr val="FFC000"/>
          </a:solidFill>
          <a:headEnd type="none" w="med" len="med"/>
          <a:tailEnd type="none" w="med" len="med"/>
        </a:ln>
        <a:extLst/>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104774</xdr:colOff>
      <xdr:row>4</xdr:row>
      <xdr:rowOff>57150</xdr:rowOff>
    </xdr:from>
    <xdr:to>
      <xdr:col>36</xdr:col>
      <xdr:colOff>171450</xdr:colOff>
      <xdr:row>9</xdr:row>
      <xdr:rowOff>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bwMode="auto">
        <a:xfrm>
          <a:off x="104774" y="1047750"/>
          <a:ext cx="8143876" cy="981075"/>
        </a:xfrm>
        <a:prstGeom prst="rect">
          <a:avLst/>
        </a:prstGeom>
        <a:noFill/>
        <a:ln w="19050">
          <a:solidFill>
            <a:srgbClr val="00B0F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0</xdr:col>
      <xdr:colOff>104774</xdr:colOff>
      <xdr:row>9</xdr:row>
      <xdr:rowOff>95250</xdr:rowOff>
    </xdr:from>
    <xdr:to>
      <xdr:col>36</xdr:col>
      <xdr:colOff>180975</xdr:colOff>
      <xdr:row>26</xdr:row>
      <xdr:rowOff>104775</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bwMode="auto">
        <a:xfrm>
          <a:off x="104774" y="2124075"/>
          <a:ext cx="8153401" cy="3524250"/>
        </a:xfrm>
        <a:prstGeom prst="rect">
          <a:avLst/>
        </a:prstGeom>
        <a:noFill/>
        <a:ln w="19050">
          <a:solidFill>
            <a:srgbClr val="00B0F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19</xdr:col>
      <xdr:colOff>76200</xdr:colOff>
      <xdr:row>13</xdr:row>
      <xdr:rowOff>28575</xdr:rowOff>
    </xdr:from>
    <xdr:to>
      <xdr:col>19</xdr:col>
      <xdr:colOff>76200</xdr:colOff>
      <xdr:row>25</xdr:row>
      <xdr:rowOff>828675</xdr:rowOff>
    </xdr:to>
    <xdr:cxnSp macro="">
      <xdr:nvCxnSpPr>
        <xdr:cNvPr id="26" name="Connecteur droit 25">
          <a:extLst>
            <a:ext uri="{FF2B5EF4-FFF2-40B4-BE49-F238E27FC236}">
              <a16:creationId xmlns:a16="http://schemas.microsoft.com/office/drawing/2014/main" id="{00000000-0008-0000-0100-00001A000000}"/>
            </a:ext>
          </a:extLst>
        </xdr:cNvPr>
        <xdr:cNvCxnSpPr/>
      </xdr:nvCxnSpPr>
      <xdr:spPr bwMode="auto">
        <a:xfrm>
          <a:off x="4229100" y="2686050"/>
          <a:ext cx="0" cy="2857500"/>
        </a:xfrm>
        <a:prstGeom prst="line">
          <a:avLst/>
        </a:prstGeom>
        <a:ln w="25400" cmpd="dbl">
          <a:solidFill>
            <a:srgbClr val="00B0F0"/>
          </a:solidFill>
          <a:headEnd type="none" w="med" len="med"/>
          <a:tailEnd type="none" w="med" len="med"/>
        </a:ln>
        <a:extLst/>
      </xdr:spPr>
      <xdr:style>
        <a:lnRef idx="1">
          <a:schemeClr val="accent6"/>
        </a:lnRef>
        <a:fillRef idx="0">
          <a:schemeClr val="accent6"/>
        </a:fillRef>
        <a:effectRef idx="0">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19050</xdr:colOff>
          <xdr:row>15</xdr:row>
          <xdr:rowOff>47625</xdr:rowOff>
        </xdr:from>
        <xdr:to>
          <xdr:col>1</xdr:col>
          <xdr:colOff>819150</xdr:colOff>
          <xdr:row>16</xdr:row>
          <xdr:rowOff>0</xdr:rowOff>
        </xdr:to>
        <xdr:grpSp>
          <xdr:nvGrpSpPr>
            <xdr:cNvPr id="28" name="Groupe 1">
              <a:extLst>
                <a:ext uri="{FF2B5EF4-FFF2-40B4-BE49-F238E27FC236}">
                  <a16:creationId xmlns:a16="http://schemas.microsoft.com/office/drawing/2014/main" id="{00000000-0008-0000-0100-00001C000000}"/>
                </a:ext>
              </a:extLst>
            </xdr:cNvPr>
            <xdr:cNvGrpSpPr>
              <a:grpSpLocks/>
            </xdr:cNvGrpSpPr>
          </xdr:nvGrpSpPr>
          <xdr:grpSpPr bwMode="auto">
            <a:xfrm>
              <a:off x="392430" y="3514725"/>
              <a:ext cx="800100" cy="142875"/>
              <a:chOff x="385761" y="3176482"/>
              <a:chExt cx="804864" cy="161926"/>
            </a:xfrm>
          </xdr:grpSpPr>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385761" y="3190875"/>
                <a:ext cx="333377"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723904" y="3193257"/>
                <a:ext cx="45719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390525" y="3176482"/>
                <a:ext cx="800100" cy="1619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xdr:col>
      <xdr:colOff>1</xdr:colOff>
      <xdr:row>31</xdr:row>
      <xdr:rowOff>0</xdr:rowOff>
    </xdr:from>
    <xdr:to>
      <xdr:col>36</xdr:col>
      <xdr:colOff>19051</xdr:colOff>
      <xdr:row>47</xdr:row>
      <xdr:rowOff>152400</xdr:rowOff>
    </xdr:to>
    <xdr:sp macro="" textlink="">
      <xdr:nvSpPr>
        <xdr:cNvPr id="81" name="Rectangle 80">
          <a:extLst>
            <a:ext uri="{FF2B5EF4-FFF2-40B4-BE49-F238E27FC236}">
              <a16:creationId xmlns:a16="http://schemas.microsoft.com/office/drawing/2014/main" id="{00000000-0008-0000-0100-000051000000}"/>
            </a:ext>
          </a:extLst>
        </xdr:cNvPr>
        <xdr:cNvSpPr/>
      </xdr:nvSpPr>
      <xdr:spPr bwMode="auto">
        <a:xfrm>
          <a:off x="361951" y="7400925"/>
          <a:ext cx="8039100" cy="3200400"/>
        </a:xfrm>
        <a:prstGeom prst="rect">
          <a:avLst/>
        </a:prstGeom>
        <a:noFill/>
        <a:ln w="19050">
          <a:solidFill>
            <a:srgbClr val="00B0F0"/>
          </a:solidFill>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editAs="oneCell">
    <xdr:from>
      <xdr:col>24</xdr:col>
      <xdr:colOff>179071</xdr:colOff>
      <xdr:row>1</xdr:row>
      <xdr:rowOff>43817</xdr:rowOff>
    </xdr:from>
    <xdr:to>
      <xdr:col>36</xdr:col>
      <xdr:colOff>53340</xdr:colOff>
      <xdr:row>4</xdr:row>
      <xdr:rowOff>35774</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284471" y="340997"/>
          <a:ext cx="3425189" cy="601557"/>
        </a:xfrm>
        <a:prstGeom prst="rect">
          <a:avLst/>
        </a:prstGeom>
      </xdr:spPr>
    </xdr:pic>
    <xdr:clientData/>
  </xdr:twoCellAnchor>
  <xdr:twoCellAnchor editAs="oneCell">
    <xdr:from>
      <xdr:col>0</xdr:col>
      <xdr:colOff>213360</xdr:colOff>
      <xdr:row>1</xdr:row>
      <xdr:rowOff>38101</xdr:rowOff>
    </xdr:from>
    <xdr:to>
      <xdr:col>14</xdr:col>
      <xdr:colOff>121920</xdr:colOff>
      <xdr:row>3</xdr:row>
      <xdr:rowOff>188161</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13360" y="335281"/>
          <a:ext cx="3276600" cy="52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le\Downloads\Canevas%20dossier%20FUI%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ssier"/>
      <sheetName val="Complétude dossier"/>
      <sheetName val="Fiche de demande"/>
      <sheetName val="Plan de la présentation projet"/>
      <sheetName val="Annexe fin coûts complets"/>
      <sheetName val="Annexe fin coût additionnel"/>
      <sheetName val="Déclaration laboratoire"/>
      <sheetName val="Courrier confirmation labo"/>
      <sheetName val="Prev act, marges, emplois..."/>
      <sheetName val="Fiche d'incitativité"/>
      <sheetName val="Données"/>
      <sheetName val="regions OSEO"/>
      <sheetName val="Canevas dossier FUI 24"/>
    </sheetNames>
    <definedNames>
      <definedName name="Casdoption1685_Cliquer"/>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O70"/>
  <sheetViews>
    <sheetView view="pageBreakPreview" topLeftCell="A3" zoomScale="60" zoomScaleNormal="100" workbookViewId="0">
      <selection activeCell="S46" sqref="S46"/>
    </sheetView>
  </sheetViews>
  <sheetFormatPr baseColWidth="10" defaultRowHeight="14.4"/>
  <cols>
    <col min="2" max="2" width="3.6640625" customWidth="1"/>
    <col min="3" max="3" width="20.33203125" customWidth="1"/>
    <col min="11" max="11" width="10" customWidth="1"/>
    <col min="12" max="12" width="1.88671875" customWidth="1"/>
    <col min="13" max="13" width="4.33203125" customWidth="1"/>
  </cols>
  <sheetData>
    <row r="1" spans="2:15" ht="15" thickBot="1"/>
    <row r="2" spans="2:15">
      <c r="B2" s="102"/>
      <c r="C2" s="103"/>
      <c r="D2" s="103"/>
      <c r="E2" s="103"/>
      <c r="F2" s="103"/>
      <c r="G2" s="103"/>
      <c r="H2" s="103"/>
      <c r="I2" s="103"/>
      <c r="J2" s="103"/>
      <c r="K2" s="103"/>
      <c r="L2" s="103"/>
      <c r="M2" s="104"/>
    </row>
    <row r="3" spans="2:15" ht="15" customHeight="1">
      <c r="B3" s="105"/>
      <c r="C3" s="26"/>
      <c r="D3" s="26"/>
      <c r="E3" s="26"/>
      <c r="F3" s="26"/>
      <c r="G3" s="26"/>
      <c r="H3" s="270"/>
      <c r="I3" s="270"/>
      <c r="J3" s="270"/>
      <c r="K3" s="270"/>
      <c r="L3" s="26"/>
      <c r="M3" s="106"/>
      <c r="O3" s="70"/>
    </row>
    <row r="4" spans="2:15" ht="15" customHeight="1">
      <c r="B4" s="105"/>
      <c r="C4" s="26"/>
      <c r="D4" s="26"/>
      <c r="E4" s="26"/>
      <c r="F4" s="26"/>
      <c r="G4" s="26"/>
      <c r="H4" s="270"/>
      <c r="I4" s="270"/>
      <c r="J4" s="270"/>
      <c r="K4" s="270"/>
      <c r="L4" s="26"/>
      <c r="M4" s="106"/>
      <c r="O4" s="70"/>
    </row>
    <row r="5" spans="2:15" ht="15" customHeight="1">
      <c r="B5" s="105"/>
      <c r="C5" s="26"/>
      <c r="D5" s="26"/>
      <c r="E5" s="26"/>
      <c r="F5" s="26"/>
      <c r="G5" s="26"/>
      <c r="H5" s="270"/>
      <c r="I5" s="270"/>
      <c r="J5" s="270"/>
      <c r="K5" s="270"/>
      <c r="L5" s="26"/>
      <c r="M5" s="106"/>
      <c r="O5" s="70"/>
    </row>
    <row r="6" spans="2:15" ht="15" customHeight="1">
      <c r="B6" s="105"/>
      <c r="C6" s="26"/>
      <c r="D6" s="26"/>
      <c r="E6" s="26"/>
      <c r="F6" s="26"/>
      <c r="G6" s="26"/>
      <c r="H6" s="26"/>
      <c r="I6" s="26"/>
      <c r="J6" s="26"/>
      <c r="K6" s="26"/>
      <c r="L6" s="26"/>
      <c r="M6" s="106"/>
    </row>
    <row r="7" spans="2:15" ht="15" customHeight="1">
      <c r="B7" s="105"/>
      <c r="C7" s="26"/>
      <c r="D7" s="26"/>
      <c r="E7" s="26"/>
      <c r="F7" s="26"/>
      <c r="G7" s="26"/>
      <c r="H7" s="26"/>
      <c r="I7" s="26"/>
      <c r="J7" s="26"/>
      <c r="K7" s="26"/>
      <c r="L7" s="26"/>
      <c r="M7" s="106"/>
    </row>
    <row r="8" spans="2:15" ht="15" customHeight="1">
      <c r="B8" s="107"/>
      <c r="C8" s="29"/>
      <c r="D8" s="29"/>
      <c r="E8" s="29"/>
      <c r="F8" s="29"/>
      <c r="G8" s="29"/>
      <c r="H8" s="29"/>
      <c r="I8" s="29"/>
      <c r="J8" s="29"/>
      <c r="K8" s="29"/>
      <c r="L8" s="29"/>
      <c r="M8" s="106"/>
    </row>
    <row r="9" spans="2:15" ht="15" customHeight="1">
      <c r="B9" s="107"/>
      <c r="C9" s="29"/>
      <c r="D9" s="29"/>
      <c r="E9" s="29"/>
      <c r="F9" s="29"/>
      <c r="G9" s="29"/>
      <c r="H9" s="29"/>
      <c r="I9" s="29"/>
      <c r="J9" s="29"/>
      <c r="K9" s="29"/>
      <c r="L9" s="29"/>
      <c r="M9" s="106"/>
    </row>
    <row r="10" spans="2:15" ht="15" customHeight="1">
      <c r="B10" s="107"/>
      <c r="C10" s="29"/>
      <c r="D10" s="29"/>
      <c r="E10" s="29"/>
      <c r="F10" s="29"/>
      <c r="G10" s="29"/>
      <c r="H10" s="29"/>
      <c r="I10" s="29"/>
      <c r="J10" s="29"/>
      <c r="K10" s="29"/>
      <c r="L10" s="29"/>
      <c r="M10" s="106"/>
    </row>
    <row r="11" spans="2:15" ht="20.25" customHeight="1">
      <c r="B11" s="107"/>
      <c r="C11" s="29"/>
      <c r="D11" s="29"/>
      <c r="E11" s="30"/>
      <c r="F11" s="29"/>
      <c r="G11" s="31"/>
      <c r="H11" s="29"/>
      <c r="I11" s="29"/>
      <c r="J11" s="29"/>
      <c r="K11" s="29"/>
      <c r="L11" s="29"/>
      <c r="M11" s="106"/>
    </row>
    <row r="12" spans="2:15" ht="48" customHeight="1">
      <c r="B12" s="271" t="s">
        <v>44</v>
      </c>
      <c r="C12" s="272"/>
      <c r="D12" s="272"/>
      <c r="E12" s="272"/>
      <c r="F12" s="272"/>
      <c r="G12" s="272"/>
      <c r="H12" s="272"/>
      <c r="I12" s="272"/>
      <c r="J12" s="272"/>
      <c r="K12" s="272"/>
      <c r="L12" s="272"/>
      <c r="M12" s="273"/>
    </row>
    <row r="13" spans="2:15" ht="18" customHeight="1" thickBot="1">
      <c r="B13" s="107"/>
      <c r="C13" s="29"/>
      <c r="D13" s="27"/>
      <c r="E13" s="27"/>
      <c r="F13" s="27"/>
      <c r="G13" s="27"/>
      <c r="H13" s="27"/>
      <c r="I13" s="27"/>
      <c r="J13" s="27"/>
      <c r="K13" s="27"/>
      <c r="L13" s="29"/>
      <c r="M13" s="106"/>
    </row>
    <row r="14" spans="2:15" ht="18.75" customHeight="1" thickBot="1">
      <c r="B14" s="108"/>
      <c r="C14" s="32"/>
      <c r="D14" s="248" t="s">
        <v>45</v>
      </c>
      <c r="E14" s="248"/>
      <c r="F14" s="249"/>
      <c r="G14" s="250"/>
      <c r="H14" s="250"/>
      <c r="I14" s="251"/>
      <c r="J14" s="29"/>
      <c r="K14" s="33"/>
      <c r="L14" s="33"/>
      <c r="M14" s="109"/>
    </row>
    <row r="15" spans="2:15" ht="18" customHeight="1" thickBot="1">
      <c r="B15" s="108"/>
      <c r="C15" s="32"/>
      <c r="D15" s="34"/>
      <c r="E15" s="34"/>
      <c r="F15" s="27"/>
      <c r="G15" s="27"/>
      <c r="H15" s="27"/>
      <c r="I15" s="27"/>
      <c r="J15" s="27"/>
      <c r="K15" s="29"/>
      <c r="L15" s="29"/>
      <c r="M15" s="106"/>
    </row>
    <row r="16" spans="2:15" ht="18.75" customHeight="1" thickBot="1">
      <c r="B16" s="252" t="s">
        <v>42</v>
      </c>
      <c r="C16" s="248"/>
      <c r="D16" s="248"/>
      <c r="E16" s="248"/>
      <c r="F16" s="249"/>
      <c r="G16" s="250"/>
      <c r="H16" s="250"/>
      <c r="I16" s="251"/>
      <c r="J16" s="33"/>
      <c r="K16" s="33"/>
      <c r="L16" s="33"/>
      <c r="M16" s="109"/>
    </row>
    <row r="17" spans="2:13" ht="18.75" customHeight="1" thickBot="1">
      <c r="B17" s="129"/>
      <c r="C17" s="130"/>
      <c r="D17" s="130"/>
      <c r="E17" s="130"/>
      <c r="F17" s="274"/>
      <c r="G17" s="274"/>
      <c r="H17" s="274"/>
      <c r="I17" s="274"/>
      <c r="J17" s="33"/>
      <c r="K17" s="33"/>
      <c r="L17" s="33"/>
      <c r="M17" s="109"/>
    </row>
    <row r="18" spans="2:13" ht="18.75" customHeight="1" thickBot="1">
      <c r="B18" s="252" t="s">
        <v>95</v>
      </c>
      <c r="C18" s="248"/>
      <c r="D18" s="248"/>
      <c r="E18" s="248"/>
      <c r="F18" s="249"/>
      <c r="G18" s="250"/>
      <c r="H18" s="250"/>
      <c r="I18" s="251"/>
      <c r="J18" s="33"/>
      <c r="K18" s="33"/>
      <c r="L18" s="33"/>
      <c r="M18" s="109"/>
    </row>
    <row r="19" spans="2:13" ht="15" customHeight="1" thickBot="1">
      <c r="B19" s="253"/>
      <c r="C19" s="254"/>
      <c r="D19" s="254"/>
      <c r="E19" s="254"/>
      <c r="F19" s="254"/>
      <c r="G19" s="254"/>
      <c r="H19" s="254"/>
      <c r="I19" s="254"/>
      <c r="J19" s="254"/>
      <c r="K19" s="254"/>
      <c r="L19" s="254"/>
      <c r="M19" s="106"/>
    </row>
    <row r="20" spans="2:13" ht="15" customHeight="1" thickBot="1">
      <c r="B20" s="252" t="s">
        <v>154</v>
      </c>
      <c r="C20" s="248"/>
      <c r="D20" s="248"/>
      <c r="E20" s="248"/>
      <c r="F20" s="249"/>
      <c r="G20" s="250"/>
      <c r="H20" s="250"/>
      <c r="I20" s="251"/>
      <c r="J20" s="35"/>
      <c r="K20" s="35"/>
      <c r="L20" s="35"/>
      <c r="M20" s="106"/>
    </row>
    <row r="21" spans="2:13" ht="15" customHeight="1">
      <c r="B21" s="110"/>
      <c r="C21" s="35"/>
      <c r="D21" s="35"/>
      <c r="E21" s="35"/>
      <c r="F21" s="35"/>
      <c r="G21" s="35"/>
      <c r="H21" s="35"/>
      <c r="I21" s="35"/>
      <c r="J21" s="35"/>
      <c r="K21" s="35"/>
      <c r="L21" s="35"/>
      <c r="M21" s="106"/>
    </row>
    <row r="22" spans="2:13" ht="15" customHeight="1">
      <c r="B22" s="110"/>
      <c r="C22" s="35"/>
      <c r="D22" s="35"/>
      <c r="E22" s="35"/>
      <c r="F22" s="35"/>
      <c r="G22" s="35"/>
      <c r="H22" s="35"/>
      <c r="I22" s="35"/>
      <c r="J22" s="35"/>
      <c r="K22" s="35"/>
      <c r="L22" s="35"/>
      <c r="M22" s="106"/>
    </row>
    <row r="23" spans="2:13" ht="15" customHeight="1">
      <c r="B23" s="110"/>
      <c r="C23" s="35"/>
      <c r="D23" s="35"/>
      <c r="E23" s="35"/>
      <c r="F23" s="35"/>
      <c r="G23" s="35"/>
      <c r="H23" s="35"/>
      <c r="I23" s="35"/>
      <c r="J23" s="35"/>
      <c r="K23" s="35"/>
      <c r="L23" s="35"/>
      <c r="M23" s="106"/>
    </row>
    <row r="24" spans="2:13" ht="15" customHeight="1">
      <c r="B24" s="110"/>
      <c r="C24" s="35"/>
      <c r="D24" s="35"/>
      <c r="E24" s="35"/>
      <c r="F24" s="35"/>
      <c r="G24" s="35"/>
      <c r="H24" s="35"/>
      <c r="I24" s="35"/>
      <c r="J24" s="35"/>
      <c r="K24" s="35"/>
      <c r="L24" s="35"/>
      <c r="M24" s="106"/>
    </row>
    <row r="25" spans="2:13" ht="15" customHeight="1">
      <c r="B25" s="110"/>
      <c r="C25" s="35"/>
      <c r="D25" s="35"/>
      <c r="E25" s="35"/>
      <c r="F25" s="35"/>
      <c r="G25" s="35"/>
      <c r="H25" s="35"/>
      <c r="I25" s="35"/>
      <c r="J25" s="35"/>
      <c r="K25" s="35"/>
      <c r="L25" s="35"/>
      <c r="M25" s="106"/>
    </row>
    <row r="26" spans="2:13" ht="15" customHeight="1">
      <c r="B26" s="110"/>
      <c r="C26" s="35"/>
      <c r="D26" s="35"/>
      <c r="E26" s="35"/>
      <c r="F26" s="35"/>
      <c r="G26" s="35"/>
      <c r="H26" s="35"/>
      <c r="I26" s="35"/>
      <c r="J26" s="35"/>
      <c r="K26" s="35"/>
      <c r="L26" s="35"/>
      <c r="M26" s="106"/>
    </row>
    <row r="27" spans="2:13" ht="15" customHeight="1">
      <c r="B27" s="110"/>
      <c r="C27" s="35"/>
      <c r="D27" s="35"/>
      <c r="E27" s="35"/>
      <c r="F27" s="35"/>
      <c r="G27" s="35"/>
      <c r="H27" s="35"/>
      <c r="I27" s="35"/>
      <c r="J27" s="35"/>
      <c r="K27" s="35"/>
      <c r="L27" s="35"/>
      <c r="M27" s="106"/>
    </row>
    <row r="28" spans="2:13" ht="15" customHeight="1">
      <c r="B28" s="110"/>
      <c r="C28" s="35"/>
      <c r="D28" s="35"/>
      <c r="E28" s="35"/>
      <c r="F28" s="35"/>
      <c r="G28" s="35"/>
      <c r="H28" s="35"/>
      <c r="I28" s="35"/>
      <c r="J28" s="35"/>
      <c r="K28" s="35"/>
      <c r="L28" s="35"/>
      <c r="M28" s="106"/>
    </row>
    <row r="29" spans="2:13" ht="15" customHeight="1">
      <c r="B29" s="110"/>
      <c r="C29" s="35"/>
      <c r="D29" s="35"/>
      <c r="E29" s="35"/>
      <c r="F29" s="35"/>
      <c r="G29" s="35"/>
      <c r="H29" s="35"/>
      <c r="I29" s="35"/>
      <c r="J29" s="35"/>
      <c r="K29" s="35"/>
      <c r="L29" s="35"/>
      <c r="M29" s="106"/>
    </row>
    <row r="30" spans="2:13" ht="15" customHeight="1">
      <c r="B30" s="110"/>
      <c r="C30" s="35"/>
      <c r="D30" s="35"/>
      <c r="E30" s="35"/>
      <c r="F30" s="35"/>
      <c r="G30" s="35"/>
      <c r="H30" s="35"/>
      <c r="I30" s="35"/>
      <c r="J30" s="35"/>
      <c r="K30" s="35"/>
      <c r="L30" s="35"/>
      <c r="M30" s="106"/>
    </row>
    <row r="31" spans="2:13" ht="15" customHeight="1">
      <c r="B31" s="110"/>
      <c r="C31" s="35"/>
      <c r="D31" s="35"/>
      <c r="E31" s="35"/>
      <c r="F31" s="35"/>
      <c r="G31" s="35"/>
      <c r="H31" s="35"/>
      <c r="I31" s="35"/>
      <c r="J31" s="35"/>
      <c r="K31" s="35"/>
      <c r="L31" s="35"/>
      <c r="M31" s="106"/>
    </row>
    <row r="32" spans="2:13" ht="15" customHeight="1">
      <c r="B32" s="253"/>
      <c r="C32" s="267"/>
      <c r="D32" s="267"/>
      <c r="E32" s="267"/>
      <c r="F32" s="267"/>
      <c r="G32" s="267"/>
      <c r="H32" s="267"/>
      <c r="I32" s="267"/>
      <c r="J32" s="267"/>
      <c r="K32" s="267"/>
      <c r="L32" s="267"/>
      <c r="M32" s="106"/>
    </row>
    <row r="33" spans="2:13" ht="15" customHeight="1">
      <c r="B33" s="111"/>
      <c r="C33" s="268"/>
      <c r="D33" s="269"/>
      <c r="E33" s="269"/>
      <c r="F33" s="269"/>
      <c r="G33" s="269"/>
      <c r="H33" s="269"/>
      <c r="I33" s="269"/>
      <c r="J33" s="269"/>
      <c r="K33" s="269"/>
      <c r="L33" s="98"/>
      <c r="M33" s="109"/>
    </row>
    <row r="34" spans="2:13" ht="15" customHeight="1">
      <c r="B34" s="112"/>
      <c r="C34" s="242" t="s">
        <v>43</v>
      </c>
      <c r="D34" s="123"/>
      <c r="E34" s="123"/>
      <c r="F34" s="123"/>
      <c r="G34" s="123"/>
      <c r="H34" s="123"/>
      <c r="I34" s="123"/>
      <c r="J34" s="123"/>
      <c r="K34" s="123"/>
      <c r="L34" s="99"/>
      <c r="M34" s="109"/>
    </row>
    <row r="35" spans="2:13" ht="15" customHeight="1">
      <c r="B35" s="112"/>
      <c r="C35" s="124"/>
      <c r="D35" s="123"/>
      <c r="E35" s="123"/>
      <c r="F35" s="123"/>
      <c r="G35" s="123"/>
      <c r="H35" s="123"/>
      <c r="I35" s="123"/>
      <c r="J35" s="123"/>
      <c r="K35" s="123"/>
      <c r="L35" s="99"/>
      <c r="M35" s="109"/>
    </row>
    <row r="36" spans="2:13" ht="15" customHeight="1">
      <c r="B36" s="112"/>
      <c r="C36" s="247" t="s">
        <v>89</v>
      </c>
      <c r="D36" s="247"/>
      <c r="E36" s="247"/>
      <c r="F36" s="247"/>
      <c r="G36" s="247"/>
      <c r="H36" s="247"/>
      <c r="I36" s="247"/>
      <c r="J36" s="247"/>
      <c r="K36" s="247"/>
      <c r="L36" s="99"/>
      <c r="M36" s="109"/>
    </row>
    <row r="37" spans="2:13" ht="15" customHeight="1">
      <c r="B37" s="112"/>
      <c r="C37" s="247" t="s">
        <v>88</v>
      </c>
      <c r="D37" s="247"/>
      <c r="E37" s="247"/>
      <c r="F37" s="247"/>
      <c r="G37" s="247"/>
      <c r="H37" s="247"/>
      <c r="I37" s="247"/>
      <c r="J37" s="247"/>
      <c r="K37" s="247"/>
      <c r="L37" s="99"/>
      <c r="M37" s="109"/>
    </row>
    <row r="38" spans="2:13" ht="15" customHeight="1">
      <c r="B38" s="112"/>
      <c r="C38" s="247" t="s">
        <v>83</v>
      </c>
      <c r="D38" s="247"/>
      <c r="E38" s="247"/>
      <c r="F38" s="247"/>
      <c r="G38" s="247"/>
      <c r="H38" s="247"/>
      <c r="I38" s="247"/>
      <c r="J38" s="247"/>
      <c r="K38" s="247"/>
      <c r="L38" s="99"/>
      <c r="M38" s="109"/>
    </row>
    <row r="39" spans="2:13" ht="15" customHeight="1">
      <c r="B39" s="112"/>
      <c r="C39" s="247" t="s">
        <v>84</v>
      </c>
      <c r="D39" s="247"/>
      <c r="E39" s="247"/>
      <c r="F39" s="247"/>
      <c r="G39" s="247"/>
      <c r="H39" s="247"/>
      <c r="I39" s="247"/>
      <c r="J39" s="247"/>
      <c r="K39" s="247"/>
      <c r="L39" s="99"/>
      <c r="M39" s="109"/>
    </row>
    <row r="40" spans="2:13" ht="15" customHeight="1">
      <c r="B40" s="112"/>
      <c r="C40" s="247" t="s">
        <v>85</v>
      </c>
      <c r="D40" s="247"/>
      <c r="E40" s="247"/>
      <c r="F40" s="247"/>
      <c r="G40" s="247"/>
      <c r="H40" s="247"/>
      <c r="I40" s="247"/>
      <c r="J40" s="247"/>
      <c r="K40" s="247"/>
      <c r="L40" s="99"/>
      <c r="M40" s="109"/>
    </row>
    <row r="41" spans="2:13" ht="15" customHeight="1">
      <c r="B41" s="112"/>
      <c r="C41" s="247" t="s">
        <v>86</v>
      </c>
      <c r="D41" s="247"/>
      <c r="E41" s="247"/>
      <c r="F41" s="247"/>
      <c r="G41" s="247"/>
      <c r="H41" s="247"/>
      <c r="I41" s="247"/>
      <c r="J41" s="247"/>
      <c r="K41" s="247"/>
      <c r="L41" s="99"/>
      <c r="M41" s="109"/>
    </row>
    <row r="42" spans="2:13" ht="15" customHeight="1">
      <c r="B42" s="112"/>
      <c r="C42" s="247" t="s">
        <v>87</v>
      </c>
      <c r="D42" s="247"/>
      <c r="E42" s="247"/>
      <c r="F42" s="247"/>
      <c r="G42" s="247"/>
      <c r="H42" s="247"/>
      <c r="I42" s="247"/>
      <c r="J42" s="247"/>
      <c r="K42" s="247"/>
      <c r="L42" s="99"/>
      <c r="M42" s="109"/>
    </row>
    <row r="43" spans="2:13" ht="15" customHeight="1">
      <c r="B43" s="112"/>
      <c r="C43" s="247" t="s">
        <v>94</v>
      </c>
      <c r="D43" s="247"/>
      <c r="E43" s="247"/>
      <c r="F43" s="247"/>
      <c r="G43" s="247"/>
      <c r="H43" s="247"/>
      <c r="I43" s="247"/>
      <c r="J43" s="247"/>
      <c r="K43" s="247"/>
      <c r="L43" s="99"/>
      <c r="M43" s="109"/>
    </row>
    <row r="44" spans="2:13" ht="15" customHeight="1">
      <c r="B44" s="111"/>
      <c r="C44" s="265"/>
      <c r="D44" s="266"/>
      <c r="E44" s="266"/>
      <c r="F44" s="266"/>
      <c r="G44" s="266"/>
      <c r="H44" s="266"/>
      <c r="I44" s="266"/>
      <c r="J44" s="266"/>
      <c r="K44" s="266"/>
      <c r="L44" s="98"/>
      <c r="M44" s="109"/>
    </row>
    <row r="45" spans="2:13" ht="15" customHeight="1">
      <c r="B45" s="113"/>
      <c r="C45" s="255"/>
      <c r="D45" s="255"/>
      <c r="E45" s="255"/>
      <c r="F45" s="255"/>
      <c r="G45" s="255"/>
      <c r="H45" s="255"/>
      <c r="I45" s="255"/>
      <c r="J45" s="255"/>
      <c r="K45" s="255"/>
      <c r="L45" s="100"/>
      <c r="M45" s="114"/>
    </row>
    <row r="46" spans="2:13" ht="15" customHeight="1">
      <c r="B46" s="115"/>
      <c r="C46" s="101"/>
      <c r="D46" s="101"/>
      <c r="E46" s="101"/>
      <c r="F46" s="101"/>
      <c r="G46" s="101"/>
      <c r="H46" s="101"/>
      <c r="I46" s="101"/>
      <c r="J46" s="101"/>
      <c r="K46" s="101"/>
      <c r="L46" s="101"/>
      <c r="M46" s="114"/>
    </row>
    <row r="47" spans="2:13" ht="15" thickBot="1">
      <c r="B47" s="116"/>
      <c r="C47" s="117"/>
      <c r="D47" s="117"/>
      <c r="E47" s="117"/>
      <c r="F47" s="117"/>
      <c r="G47" s="117"/>
      <c r="H47" s="117"/>
      <c r="I47" s="117"/>
      <c r="J47" s="117"/>
      <c r="K47" s="117"/>
      <c r="L47" s="117"/>
      <c r="M47" s="118"/>
    </row>
    <row r="48" spans="2:13">
      <c r="B48" s="243"/>
      <c r="C48" s="243"/>
      <c r="D48" s="243"/>
      <c r="E48" s="243"/>
      <c r="F48" s="243"/>
      <c r="G48" s="243"/>
      <c r="H48" s="243"/>
      <c r="I48" s="243"/>
      <c r="J48" s="243"/>
      <c r="K48" s="243"/>
      <c r="L48" s="243"/>
      <c r="M48" s="243"/>
    </row>
    <row r="49" spans="2:13">
      <c r="B49" s="243"/>
      <c r="C49" s="243"/>
      <c r="D49" s="243"/>
      <c r="E49" s="243"/>
      <c r="F49" s="243"/>
      <c r="G49" s="243"/>
      <c r="H49" s="243"/>
      <c r="I49" s="243"/>
      <c r="J49" s="243"/>
      <c r="K49" s="243"/>
      <c r="L49" s="243"/>
      <c r="M49" s="243"/>
    </row>
    <row r="50" spans="2:13">
      <c r="B50" s="243"/>
      <c r="C50" s="243"/>
      <c r="D50" s="243"/>
      <c r="E50" s="243"/>
      <c r="F50" s="243"/>
      <c r="G50" s="243"/>
      <c r="H50" s="243"/>
      <c r="I50" s="243"/>
      <c r="J50" s="243"/>
      <c r="K50" s="243"/>
      <c r="L50" s="243"/>
      <c r="M50" s="243"/>
    </row>
    <row r="51" spans="2:13">
      <c r="B51" s="243"/>
      <c r="C51" s="243"/>
      <c r="D51" s="243"/>
      <c r="E51" s="243"/>
      <c r="F51" s="243"/>
      <c r="G51" s="243"/>
      <c r="H51" s="243"/>
      <c r="I51" s="243"/>
      <c r="J51" s="243"/>
      <c r="K51" s="243"/>
      <c r="L51" s="243"/>
      <c r="M51" s="243"/>
    </row>
    <row r="52" spans="2:13">
      <c r="B52" s="243"/>
      <c r="C52" s="243"/>
      <c r="D52" s="243"/>
      <c r="E52" s="243"/>
      <c r="F52" s="243"/>
      <c r="G52" s="243"/>
      <c r="H52" s="243"/>
      <c r="I52" s="243"/>
      <c r="J52" s="243"/>
      <c r="K52" s="243"/>
      <c r="L52" s="243"/>
      <c r="M52" s="243"/>
    </row>
    <row r="53" spans="2:13" ht="15" thickBot="1"/>
    <row r="54" spans="2:13" ht="15" customHeight="1">
      <c r="B54" s="256" t="s">
        <v>160</v>
      </c>
      <c r="C54" s="257"/>
      <c r="D54" s="257"/>
      <c r="E54" s="257"/>
      <c r="F54" s="257"/>
      <c r="G54" s="257"/>
      <c r="H54" s="257"/>
      <c r="I54" s="257"/>
      <c r="J54" s="257"/>
      <c r="K54" s="257"/>
      <c r="L54" s="257"/>
      <c r="M54" s="258"/>
    </row>
    <row r="55" spans="2:13" ht="15" customHeight="1">
      <c r="B55" s="259"/>
      <c r="C55" s="260"/>
      <c r="D55" s="260"/>
      <c r="E55" s="260"/>
      <c r="F55" s="260"/>
      <c r="G55" s="260"/>
      <c r="H55" s="260"/>
      <c r="I55" s="260"/>
      <c r="J55" s="260"/>
      <c r="K55" s="260"/>
      <c r="L55" s="260"/>
      <c r="M55" s="261"/>
    </row>
    <row r="56" spans="2:13" ht="15" customHeight="1">
      <c r="B56" s="259"/>
      <c r="C56" s="260"/>
      <c r="D56" s="260"/>
      <c r="E56" s="260"/>
      <c r="F56" s="260"/>
      <c r="G56" s="260"/>
      <c r="H56" s="260"/>
      <c r="I56" s="260"/>
      <c r="J56" s="260"/>
      <c r="K56" s="260"/>
      <c r="L56" s="260"/>
      <c r="M56" s="261"/>
    </row>
    <row r="57" spans="2:13" ht="15" customHeight="1">
      <c r="B57" s="259"/>
      <c r="C57" s="260"/>
      <c r="D57" s="260"/>
      <c r="E57" s="260"/>
      <c r="F57" s="260"/>
      <c r="G57" s="260"/>
      <c r="H57" s="260"/>
      <c r="I57" s="260"/>
      <c r="J57" s="260"/>
      <c r="K57" s="260"/>
      <c r="L57" s="260"/>
      <c r="M57" s="261"/>
    </row>
    <row r="58" spans="2:13" ht="15" customHeight="1">
      <c r="B58" s="259"/>
      <c r="C58" s="260"/>
      <c r="D58" s="260"/>
      <c r="E58" s="260"/>
      <c r="F58" s="260"/>
      <c r="G58" s="260"/>
      <c r="H58" s="260"/>
      <c r="I58" s="260"/>
      <c r="J58" s="260"/>
      <c r="K58" s="260"/>
      <c r="L58" s="260"/>
      <c r="M58" s="261"/>
    </row>
    <row r="59" spans="2:13" ht="15" customHeight="1">
      <c r="B59" s="259"/>
      <c r="C59" s="260"/>
      <c r="D59" s="260"/>
      <c r="E59" s="260"/>
      <c r="F59" s="260"/>
      <c r="G59" s="260"/>
      <c r="H59" s="260"/>
      <c r="I59" s="260"/>
      <c r="J59" s="260"/>
      <c r="K59" s="260"/>
      <c r="L59" s="260"/>
      <c r="M59" s="261"/>
    </row>
    <row r="60" spans="2:13" ht="15" customHeight="1">
      <c r="B60" s="259"/>
      <c r="C60" s="260"/>
      <c r="D60" s="260"/>
      <c r="E60" s="260"/>
      <c r="F60" s="260"/>
      <c r="G60" s="260"/>
      <c r="H60" s="260"/>
      <c r="I60" s="260"/>
      <c r="J60" s="260"/>
      <c r="K60" s="260"/>
      <c r="L60" s="260"/>
      <c r="M60" s="261"/>
    </row>
    <row r="61" spans="2:13" ht="15" customHeight="1">
      <c r="B61" s="259"/>
      <c r="C61" s="260"/>
      <c r="D61" s="260"/>
      <c r="E61" s="260"/>
      <c r="F61" s="260"/>
      <c r="G61" s="260"/>
      <c r="H61" s="260"/>
      <c r="I61" s="260"/>
      <c r="J61" s="260"/>
      <c r="K61" s="260"/>
      <c r="L61" s="260"/>
      <c r="M61" s="261"/>
    </row>
    <row r="62" spans="2:13" ht="15" customHeight="1">
      <c r="B62" s="259"/>
      <c r="C62" s="260"/>
      <c r="D62" s="260"/>
      <c r="E62" s="260"/>
      <c r="F62" s="260"/>
      <c r="G62" s="260"/>
      <c r="H62" s="260"/>
      <c r="I62" s="260"/>
      <c r="J62" s="260"/>
      <c r="K62" s="260"/>
      <c r="L62" s="260"/>
      <c r="M62" s="261"/>
    </row>
    <row r="63" spans="2:13" ht="15.75" customHeight="1">
      <c r="B63" s="259"/>
      <c r="C63" s="260"/>
      <c r="D63" s="260"/>
      <c r="E63" s="260"/>
      <c r="F63" s="260"/>
      <c r="G63" s="260"/>
      <c r="H63" s="260"/>
      <c r="I63" s="260"/>
      <c r="J63" s="260"/>
      <c r="K63" s="260"/>
      <c r="L63" s="260"/>
      <c r="M63" s="261"/>
    </row>
    <row r="64" spans="2:13">
      <c r="B64" s="259"/>
      <c r="C64" s="260"/>
      <c r="D64" s="260"/>
      <c r="E64" s="260"/>
      <c r="F64" s="260"/>
      <c r="G64" s="260"/>
      <c r="H64" s="260"/>
      <c r="I64" s="260"/>
      <c r="J64" s="260"/>
      <c r="K64" s="260"/>
      <c r="L64" s="260"/>
      <c r="M64" s="261"/>
    </row>
    <row r="65" spans="2:13" ht="15" thickBot="1">
      <c r="B65" s="262"/>
      <c r="C65" s="263"/>
      <c r="D65" s="263"/>
      <c r="E65" s="263"/>
      <c r="F65" s="263"/>
      <c r="G65" s="263"/>
      <c r="H65" s="263"/>
      <c r="I65" s="263"/>
      <c r="J65" s="263"/>
      <c r="K65" s="263"/>
      <c r="L65" s="263"/>
      <c r="M65" s="264"/>
    </row>
    <row r="69" spans="2:13">
      <c r="B69" s="245" t="s">
        <v>158</v>
      </c>
      <c r="C69" s="245"/>
      <c r="D69" s="245"/>
      <c r="E69" s="245"/>
      <c r="F69" s="245"/>
      <c r="G69" s="245"/>
      <c r="H69" s="245"/>
      <c r="I69" s="245"/>
      <c r="J69" s="245"/>
      <c r="K69" s="245"/>
      <c r="L69" s="245"/>
      <c r="M69" s="245"/>
    </row>
    <row r="70" spans="2:13" ht="18.75" customHeight="1">
      <c r="B70" s="246" t="s">
        <v>159</v>
      </c>
      <c r="C70" s="246"/>
      <c r="D70" s="246"/>
      <c r="E70" s="246"/>
      <c r="F70" s="246"/>
      <c r="G70" s="246"/>
      <c r="H70" s="246"/>
      <c r="I70" s="246"/>
      <c r="J70" s="246"/>
      <c r="K70" s="246"/>
      <c r="L70" s="246"/>
      <c r="M70" s="246"/>
    </row>
  </sheetData>
  <mergeCells count="27">
    <mergeCell ref="H3:K5"/>
    <mergeCell ref="B12:M12"/>
    <mergeCell ref="B18:E18"/>
    <mergeCell ref="F18:I18"/>
    <mergeCell ref="F17:I17"/>
    <mergeCell ref="C40:K40"/>
    <mergeCell ref="B32:L32"/>
    <mergeCell ref="C33:K33"/>
    <mergeCell ref="C36:K36"/>
    <mergeCell ref="C37:K37"/>
    <mergeCell ref="C38:K38"/>
    <mergeCell ref="B69:M69"/>
    <mergeCell ref="B70:M70"/>
    <mergeCell ref="C39:K39"/>
    <mergeCell ref="D14:E14"/>
    <mergeCell ref="F14:I14"/>
    <mergeCell ref="B16:E16"/>
    <mergeCell ref="F16:I16"/>
    <mergeCell ref="B19:L19"/>
    <mergeCell ref="B20:E20"/>
    <mergeCell ref="F20:I20"/>
    <mergeCell ref="C45:K45"/>
    <mergeCell ref="B54:M65"/>
    <mergeCell ref="C41:K41"/>
    <mergeCell ref="C42:K42"/>
    <mergeCell ref="C43:K43"/>
    <mergeCell ref="C44:K44"/>
  </mergeCells>
  <pageMargins left="0.7" right="0.7" top="0.75" bottom="0.75" header="0.3" footer="0.3"/>
  <pageSetup paperSize="9" scale="65"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T64"/>
  <sheetViews>
    <sheetView tabSelected="1" topLeftCell="A28" workbookViewId="0">
      <selection activeCell="AO49" sqref="AO49"/>
    </sheetView>
  </sheetViews>
  <sheetFormatPr baseColWidth="10" defaultRowHeight="14.4"/>
  <cols>
    <col min="1" max="1" width="5.44140625" customWidth="1"/>
    <col min="2" max="2" width="13.33203125" customWidth="1"/>
    <col min="3" max="3" width="2.6640625" customWidth="1"/>
    <col min="4" max="5" width="2.44140625" customWidth="1"/>
    <col min="6" max="6" width="2.5546875" customWidth="1"/>
    <col min="7" max="7" width="3" customWidth="1"/>
    <col min="8" max="11" width="2.44140625" customWidth="1"/>
    <col min="12" max="12" width="2.5546875" customWidth="1"/>
    <col min="13" max="16" width="2.44140625" customWidth="1"/>
    <col min="17" max="17" width="2.5546875" customWidth="1"/>
    <col min="18" max="18" width="3.33203125" customWidth="1"/>
    <col min="19" max="19" width="2.5546875" customWidth="1"/>
    <col min="20" max="20" width="2.44140625" customWidth="1"/>
    <col min="21" max="21" width="2.33203125" customWidth="1"/>
    <col min="22" max="22" width="2.44140625" customWidth="1"/>
    <col min="23" max="23" width="2.33203125" customWidth="1"/>
    <col min="24" max="24" width="2.44140625" customWidth="1"/>
    <col min="25" max="25" width="2.6640625" customWidth="1"/>
    <col min="26" max="28" width="2.44140625" customWidth="1"/>
    <col min="29" max="29" width="1" customWidth="1"/>
    <col min="30" max="30" width="2.88671875" customWidth="1"/>
    <col min="31" max="32" width="2.44140625" customWidth="1"/>
    <col min="33" max="33" width="6.33203125" customWidth="1"/>
    <col min="34" max="34" width="13.88671875" customWidth="1"/>
    <col min="35" max="35" width="6.88671875" customWidth="1"/>
    <col min="36" max="36" width="5.88671875" customWidth="1"/>
    <col min="37" max="37" width="3.33203125" customWidth="1"/>
    <col min="38" max="38" width="1.88671875" customWidth="1"/>
  </cols>
  <sheetData>
    <row r="1" spans="1:38" ht="23.4">
      <c r="A1" s="275" t="s">
        <v>77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row>
    <row r="2" spans="1:38">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row>
    <row r="3" spans="1:38" ht="15" customHeight="1">
      <c r="A3" s="36"/>
      <c r="B3" s="296"/>
      <c r="C3" s="296"/>
      <c r="D3" s="296"/>
      <c r="E3" s="296"/>
      <c r="F3" s="296"/>
      <c r="G3" s="296"/>
      <c r="H3" s="296"/>
      <c r="I3" s="296"/>
      <c r="J3" s="296"/>
      <c r="K3" s="296"/>
      <c r="L3" s="296"/>
      <c r="M3" s="296"/>
      <c r="N3" s="36"/>
      <c r="O3" s="36"/>
      <c r="P3" s="36"/>
      <c r="Q3" s="36"/>
      <c r="R3" s="36"/>
      <c r="S3" s="36"/>
      <c r="T3" s="36"/>
      <c r="U3" s="36"/>
      <c r="V3" s="36"/>
      <c r="W3" s="36"/>
      <c r="X3" s="36"/>
      <c r="Y3" s="36"/>
      <c r="Z3" s="36"/>
      <c r="AA3" s="36"/>
      <c r="AB3" s="36"/>
      <c r="AC3" s="36"/>
      <c r="AD3" s="36"/>
      <c r="AE3" s="36"/>
      <c r="AF3" s="36"/>
      <c r="AG3" s="36"/>
      <c r="AH3" s="36"/>
      <c r="AI3" s="36"/>
      <c r="AJ3" s="36"/>
      <c r="AK3" s="36"/>
      <c r="AL3" s="37"/>
    </row>
    <row r="4" spans="1:38" ht="18.75" customHeight="1">
      <c r="A4" s="91"/>
      <c r="B4" s="296"/>
      <c r="C4" s="296"/>
      <c r="D4" s="296"/>
      <c r="E4" s="296"/>
      <c r="F4" s="296"/>
      <c r="G4" s="296"/>
      <c r="H4" s="296"/>
      <c r="I4" s="296"/>
      <c r="J4" s="296"/>
      <c r="K4" s="296"/>
      <c r="L4" s="296"/>
      <c r="M4" s="296"/>
      <c r="N4" s="91"/>
      <c r="O4" s="91"/>
      <c r="P4" s="91"/>
      <c r="Q4" s="91"/>
      <c r="R4" s="91"/>
      <c r="S4" s="91"/>
      <c r="T4" s="91"/>
      <c r="U4" s="91"/>
      <c r="V4" s="91"/>
      <c r="W4" s="91"/>
      <c r="X4" s="91"/>
      <c r="Y4" s="91"/>
      <c r="Z4" s="91"/>
      <c r="AA4" s="91"/>
      <c r="AB4" s="91"/>
      <c r="AC4" s="91"/>
      <c r="AD4" s="91"/>
      <c r="AE4" s="91"/>
      <c r="AF4" s="91"/>
      <c r="AG4" s="91"/>
      <c r="AH4" s="91"/>
      <c r="AI4" s="91"/>
      <c r="AJ4" s="91"/>
      <c r="AK4" s="39"/>
      <c r="AL4" s="40"/>
    </row>
    <row r="5" spans="1:38" ht="15" customHeight="1">
      <c r="A5" s="92"/>
      <c r="B5" s="244"/>
      <c r="C5" s="244"/>
      <c r="D5" s="244"/>
      <c r="E5" s="244"/>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2"/>
      <c r="AI5" s="92"/>
      <c r="AJ5" s="92"/>
      <c r="AK5" s="36"/>
      <c r="AL5" s="37"/>
    </row>
    <row r="6" spans="1:38" ht="15" customHeight="1">
      <c r="A6" s="92"/>
      <c r="B6" s="244"/>
      <c r="C6" s="244"/>
      <c r="D6" s="244"/>
      <c r="E6" s="244"/>
      <c r="F6" s="93"/>
      <c r="G6" s="93"/>
      <c r="H6" s="93"/>
      <c r="I6" s="297"/>
      <c r="J6" s="298"/>
      <c r="K6" s="298"/>
      <c r="L6" s="298"/>
      <c r="M6" s="298"/>
      <c r="N6" s="298"/>
      <c r="O6" s="298"/>
      <c r="P6" s="298"/>
      <c r="Q6" s="298"/>
      <c r="R6" s="298"/>
      <c r="S6" s="298"/>
      <c r="T6" s="298"/>
      <c r="U6" s="298"/>
      <c r="V6" s="298"/>
      <c r="W6" s="298"/>
      <c r="X6" s="298"/>
      <c r="Y6" s="299"/>
      <c r="Z6" s="93"/>
      <c r="AA6" s="300"/>
      <c r="AB6" s="300"/>
      <c r="AC6" s="300"/>
      <c r="AD6" s="300"/>
      <c r="AE6" s="300"/>
      <c r="AF6" s="304"/>
      <c r="AG6" s="304"/>
      <c r="AH6" s="93"/>
      <c r="AI6" s="92"/>
      <c r="AJ6" s="92"/>
      <c r="AK6" s="36"/>
      <c r="AL6" s="37"/>
    </row>
    <row r="7" spans="1:38">
      <c r="A7" s="92"/>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2"/>
      <c r="AI7" s="92"/>
      <c r="AJ7" s="92"/>
      <c r="AK7" s="36"/>
      <c r="AL7" s="37"/>
    </row>
    <row r="8" spans="1:38" ht="15.6">
      <c r="A8" s="92"/>
      <c r="B8" s="132" t="s">
        <v>8</v>
      </c>
      <c r="C8" s="93"/>
      <c r="D8" s="93"/>
      <c r="E8" s="93"/>
      <c r="F8" s="93"/>
      <c r="G8" s="93"/>
      <c r="H8" s="93"/>
      <c r="I8" s="297"/>
      <c r="J8" s="298"/>
      <c r="K8" s="298"/>
      <c r="L8" s="298"/>
      <c r="M8" s="298"/>
      <c r="N8" s="298"/>
      <c r="O8" s="298"/>
      <c r="P8" s="298"/>
      <c r="Q8" s="298"/>
      <c r="R8" s="298"/>
      <c r="S8" s="298"/>
      <c r="T8" s="298"/>
      <c r="U8" s="298"/>
      <c r="V8" s="298"/>
      <c r="W8" s="298"/>
      <c r="X8" s="298"/>
      <c r="Y8" s="299"/>
      <c r="Z8" s="93"/>
      <c r="AA8" s="88" t="s">
        <v>46</v>
      </c>
      <c r="AB8" s="94"/>
      <c r="AC8" s="93"/>
      <c r="AD8" s="95"/>
      <c r="AE8" s="93"/>
      <c r="AF8" s="93"/>
      <c r="AG8" s="87"/>
      <c r="AH8" s="87"/>
      <c r="AI8" s="92"/>
      <c r="AJ8" s="92"/>
      <c r="AK8" s="36"/>
      <c r="AL8" s="37"/>
    </row>
    <row r="9" spans="1:38">
      <c r="A9" s="92"/>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92"/>
      <c r="AI9" s="92"/>
      <c r="AJ9" s="92"/>
      <c r="AK9" s="36"/>
      <c r="AL9" s="37"/>
    </row>
    <row r="10" spans="1:38">
      <c r="A10" s="92"/>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2"/>
      <c r="AI10" s="92"/>
      <c r="AJ10" s="92"/>
      <c r="AK10" s="36"/>
      <c r="AL10" s="37"/>
    </row>
    <row r="11" spans="1:38">
      <c r="A11" s="89"/>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9"/>
      <c r="AI11" s="49"/>
      <c r="AJ11" s="49"/>
      <c r="AK11" s="36"/>
      <c r="AL11" s="37"/>
    </row>
    <row r="12" spans="1:38" ht="36" customHeight="1">
      <c r="A12" s="89"/>
      <c r="B12" s="306"/>
      <c r="C12" s="306"/>
      <c r="D12" s="306"/>
      <c r="E12" s="306"/>
      <c r="F12" s="306"/>
      <c r="G12" s="306"/>
      <c r="H12" s="306"/>
      <c r="I12" s="50"/>
      <c r="J12" s="50"/>
      <c r="K12" s="51"/>
      <c r="L12" s="52"/>
      <c r="M12" s="53"/>
      <c r="N12" s="52"/>
      <c r="O12" s="50"/>
      <c r="P12" s="50"/>
      <c r="Q12" s="52"/>
      <c r="R12" s="52"/>
      <c r="S12" s="52"/>
      <c r="T12" s="52"/>
      <c r="U12" s="50"/>
      <c r="V12" s="50"/>
      <c r="W12" s="50"/>
      <c r="X12" s="50"/>
      <c r="Y12" s="50"/>
      <c r="Z12" s="54"/>
      <c r="AA12" s="54"/>
      <c r="AB12" s="55"/>
      <c r="AC12" s="55"/>
      <c r="AD12" s="307" t="s">
        <v>47</v>
      </c>
      <c r="AE12" s="307"/>
      <c r="AF12" s="307"/>
      <c r="AG12" s="308"/>
      <c r="AH12" s="289"/>
      <c r="AI12" s="290"/>
      <c r="AJ12" s="291"/>
      <c r="AK12" s="36"/>
      <c r="AL12" s="37"/>
    </row>
    <row r="13" spans="1:38">
      <c r="A13" s="90"/>
      <c r="B13" s="55"/>
      <c r="C13" s="55"/>
      <c r="D13" s="56"/>
      <c r="E13" s="55"/>
      <c r="F13" s="55"/>
      <c r="G13" s="55"/>
      <c r="H13" s="55"/>
      <c r="I13" s="55"/>
      <c r="J13" s="55"/>
      <c r="K13" s="55"/>
      <c r="L13" s="55"/>
      <c r="M13" s="55"/>
      <c r="N13" s="55"/>
      <c r="O13" s="55"/>
      <c r="P13" s="55"/>
      <c r="Q13" s="55"/>
      <c r="R13" s="55"/>
      <c r="S13" s="57"/>
      <c r="T13" s="57"/>
      <c r="U13" s="58"/>
      <c r="V13" s="55"/>
      <c r="W13" s="59"/>
      <c r="X13" s="60"/>
      <c r="Y13" s="60"/>
      <c r="Z13" s="61"/>
      <c r="AA13" s="62"/>
      <c r="AB13" s="63"/>
      <c r="AC13" s="61"/>
      <c r="AD13" s="64"/>
      <c r="AE13" s="64"/>
      <c r="AF13" s="65"/>
      <c r="AG13" s="65"/>
      <c r="AH13" s="64"/>
      <c r="AI13" s="64"/>
      <c r="AJ13" s="64"/>
      <c r="AK13" s="42"/>
      <c r="AL13" s="43"/>
    </row>
    <row r="14" spans="1:38" ht="33.75" customHeight="1">
      <c r="A14" s="89"/>
      <c r="B14" s="301" t="s">
        <v>48</v>
      </c>
      <c r="C14" s="301"/>
      <c r="D14" s="301"/>
      <c r="E14" s="301"/>
      <c r="F14" s="301"/>
      <c r="G14" s="301"/>
      <c r="H14" s="301"/>
      <c r="I14" s="301"/>
      <c r="J14" s="301"/>
      <c r="K14" s="301"/>
      <c r="L14" s="301"/>
      <c r="M14" s="301"/>
      <c r="N14" s="301"/>
      <c r="O14" s="301"/>
      <c r="P14" s="301"/>
      <c r="Q14" s="302"/>
      <c r="R14" s="302"/>
      <c r="S14" s="57"/>
      <c r="T14" s="57"/>
      <c r="U14" s="58"/>
      <c r="V14" s="303" t="s">
        <v>54</v>
      </c>
      <c r="W14" s="303"/>
      <c r="X14" s="303"/>
      <c r="Y14" s="303"/>
      <c r="Z14" s="303"/>
      <c r="AA14" s="303"/>
      <c r="AB14" s="303"/>
      <c r="AC14" s="303"/>
      <c r="AD14" s="303"/>
      <c r="AE14" s="303"/>
      <c r="AF14" s="303"/>
      <c r="AG14" s="303"/>
      <c r="AH14" s="303"/>
      <c r="AI14" s="303"/>
      <c r="AJ14" s="303"/>
      <c r="AK14" s="44"/>
      <c r="AL14" s="45"/>
    </row>
    <row r="15" spans="1:38">
      <c r="A15" s="90"/>
      <c r="B15" s="55"/>
      <c r="C15" s="55"/>
      <c r="D15" s="56"/>
      <c r="E15" s="55"/>
      <c r="F15" s="55"/>
      <c r="G15" s="55"/>
      <c r="H15" s="55"/>
      <c r="I15" s="55"/>
      <c r="J15" s="55"/>
      <c r="K15" s="55"/>
      <c r="L15" s="55"/>
      <c r="M15" s="55"/>
      <c r="N15" s="55"/>
      <c r="O15" s="55"/>
      <c r="P15" s="55"/>
      <c r="Q15" s="55"/>
      <c r="R15" s="55"/>
      <c r="S15" s="57"/>
      <c r="T15" s="57"/>
      <c r="U15" s="58"/>
      <c r="V15" s="55"/>
      <c r="W15" s="59"/>
      <c r="X15" s="60"/>
      <c r="Y15" s="60"/>
      <c r="Z15" s="61"/>
      <c r="AA15" s="62"/>
      <c r="AB15" s="66"/>
      <c r="AC15" s="67"/>
      <c r="AD15" s="64"/>
      <c r="AE15" s="64"/>
      <c r="AF15" s="65"/>
      <c r="AG15" s="65"/>
      <c r="AH15" s="64"/>
      <c r="AI15" s="64"/>
      <c r="AJ15" s="64"/>
      <c r="AK15" s="42"/>
      <c r="AL15" s="43"/>
    </row>
    <row r="16" spans="1:38" ht="15" customHeight="1">
      <c r="A16" s="90"/>
      <c r="B16" s="55"/>
      <c r="C16" s="281" t="s">
        <v>49</v>
      </c>
      <c r="D16" s="294"/>
      <c r="E16" s="282"/>
      <c r="F16" s="283"/>
      <c r="G16" s="283"/>
      <c r="H16" s="283"/>
      <c r="I16" s="283"/>
      <c r="J16" s="283"/>
      <c r="K16" s="283"/>
      <c r="L16" s="283"/>
      <c r="M16" s="283"/>
      <c r="N16" s="283"/>
      <c r="O16" s="283"/>
      <c r="P16" s="283"/>
      <c r="Q16" s="283"/>
      <c r="R16" s="284"/>
      <c r="S16" s="57"/>
      <c r="T16" s="57"/>
      <c r="U16" s="58"/>
      <c r="V16" s="55"/>
      <c r="W16" s="59"/>
      <c r="X16" s="60"/>
      <c r="Y16" s="60"/>
      <c r="Z16" s="61"/>
      <c r="AA16" s="292" t="s">
        <v>49</v>
      </c>
      <c r="AB16" s="292"/>
      <c r="AC16" s="293"/>
      <c r="AD16" s="282"/>
      <c r="AE16" s="283"/>
      <c r="AF16" s="283"/>
      <c r="AG16" s="283"/>
      <c r="AH16" s="283"/>
      <c r="AI16" s="283"/>
      <c r="AJ16" s="283"/>
      <c r="AK16" s="42"/>
      <c r="AL16" s="43"/>
    </row>
    <row r="17" spans="1:46">
      <c r="A17" s="90"/>
      <c r="B17" s="55"/>
      <c r="C17" s="55"/>
      <c r="D17" s="56"/>
      <c r="E17" s="55"/>
      <c r="F17" s="55"/>
      <c r="G17" s="55"/>
      <c r="H17" s="55"/>
      <c r="I17" s="55"/>
      <c r="J17" s="55"/>
      <c r="K17" s="55"/>
      <c r="L17" s="55"/>
      <c r="M17" s="55"/>
      <c r="N17" s="55"/>
      <c r="O17" s="55"/>
      <c r="P17" s="55"/>
      <c r="Q17" s="55"/>
      <c r="R17" s="55"/>
      <c r="S17" s="57"/>
      <c r="T17" s="57"/>
      <c r="U17" s="58"/>
      <c r="V17" s="55"/>
      <c r="W17" s="59"/>
      <c r="X17" s="60"/>
      <c r="Y17" s="60"/>
      <c r="Z17" s="61"/>
      <c r="AA17" s="62"/>
      <c r="AB17" s="63"/>
      <c r="AC17" s="67"/>
      <c r="AD17" s="64"/>
      <c r="AE17" s="64"/>
      <c r="AF17" s="65"/>
      <c r="AG17" s="65"/>
      <c r="AH17" s="64"/>
      <c r="AI17" s="64"/>
      <c r="AJ17" s="64"/>
      <c r="AK17" s="42"/>
      <c r="AL17" s="43"/>
    </row>
    <row r="18" spans="1:46" ht="15" customHeight="1">
      <c r="A18" s="90"/>
      <c r="B18" s="55" t="s">
        <v>50</v>
      </c>
      <c r="C18" s="278"/>
      <c r="D18" s="279"/>
      <c r="E18" s="279"/>
      <c r="F18" s="279"/>
      <c r="G18" s="279"/>
      <c r="H18" s="279"/>
      <c r="I18" s="279"/>
      <c r="J18" s="279"/>
      <c r="K18" s="279"/>
      <c r="L18" s="279"/>
      <c r="M18" s="279"/>
      <c r="N18" s="279"/>
      <c r="O18" s="279"/>
      <c r="P18" s="279"/>
      <c r="Q18" s="279"/>
      <c r="R18" s="280"/>
      <c r="S18" s="57"/>
      <c r="T18" s="57"/>
      <c r="U18" s="58"/>
      <c r="V18" s="281" t="s">
        <v>50</v>
      </c>
      <c r="W18" s="281"/>
      <c r="X18" s="281"/>
      <c r="Y18" s="281"/>
      <c r="Z18" s="64"/>
      <c r="AA18" s="282"/>
      <c r="AB18" s="283"/>
      <c r="AC18" s="283"/>
      <c r="AD18" s="283"/>
      <c r="AE18" s="283"/>
      <c r="AF18" s="283"/>
      <c r="AG18" s="283"/>
      <c r="AH18" s="283"/>
      <c r="AI18" s="283"/>
      <c r="AJ18" s="284"/>
      <c r="AK18" s="42"/>
      <c r="AL18" s="43"/>
    </row>
    <row r="19" spans="1:46">
      <c r="A19" s="90"/>
      <c r="B19" s="55"/>
      <c r="C19" s="55"/>
      <c r="D19" s="56"/>
      <c r="E19" s="55"/>
      <c r="F19" s="55"/>
      <c r="G19" s="55"/>
      <c r="H19" s="55"/>
      <c r="I19" s="55"/>
      <c r="J19" s="55"/>
      <c r="K19" s="55"/>
      <c r="L19" s="55"/>
      <c r="M19" s="55"/>
      <c r="N19" s="55"/>
      <c r="O19" s="55"/>
      <c r="P19" s="55"/>
      <c r="Q19" s="55"/>
      <c r="R19" s="55"/>
      <c r="S19" s="57"/>
      <c r="T19" s="57"/>
      <c r="U19" s="58"/>
      <c r="V19" s="55"/>
      <c r="W19" s="59"/>
      <c r="X19" s="60"/>
      <c r="Y19" s="60"/>
      <c r="Z19" s="61"/>
      <c r="AA19" s="62"/>
      <c r="AB19" s="63"/>
      <c r="AC19" s="67"/>
      <c r="AD19" s="64"/>
      <c r="AE19" s="64"/>
      <c r="AF19" s="65"/>
      <c r="AG19" s="65"/>
      <c r="AH19" s="64"/>
      <c r="AI19" s="64"/>
      <c r="AJ19" s="64"/>
      <c r="AK19" s="42"/>
      <c r="AL19" s="43"/>
    </row>
    <row r="20" spans="1:46" ht="32.25" customHeight="1">
      <c r="A20" s="90"/>
      <c r="B20" s="55" t="s">
        <v>51</v>
      </c>
      <c r="C20" s="282"/>
      <c r="D20" s="283"/>
      <c r="E20" s="283"/>
      <c r="F20" s="283"/>
      <c r="G20" s="283"/>
      <c r="H20" s="283"/>
      <c r="I20" s="283"/>
      <c r="J20" s="283"/>
      <c r="K20" s="283"/>
      <c r="L20" s="283"/>
      <c r="M20" s="283"/>
      <c r="N20" s="283"/>
      <c r="O20" s="283"/>
      <c r="P20" s="283"/>
      <c r="Q20" s="283"/>
      <c r="R20" s="284"/>
      <c r="S20" s="57"/>
      <c r="T20" s="57"/>
      <c r="U20" s="58"/>
      <c r="V20" s="281" t="s">
        <v>51</v>
      </c>
      <c r="W20" s="281"/>
      <c r="X20" s="281"/>
      <c r="Y20" s="281"/>
      <c r="Z20" s="64"/>
      <c r="AA20" s="282"/>
      <c r="AB20" s="283"/>
      <c r="AC20" s="283"/>
      <c r="AD20" s="283"/>
      <c r="AE20" s="283"/>
      <c r="AF20" s="283"/>
      <c r="AG20" s="283"/>
      <c r="AH20" s="283"/>
      <c r="AI20" s="283"/>
      <c r="AJ20" s="284"/>
      <c r="AK20" s="42"/>
      <c r="AL20" s="43"/>
    </row>
    <row r="21" spans="1:46">
      <c r="A21" s="90"/>
      <c r="B21" s="55"/>
      <c r="C21" s="55"/>
      <c r="D21" s="56"/>
      <c r="E21" s="55"/>
      <c r="F21" s="55"/>
      <c r="G21" s="55"/>
      <c r="H21" s="55"/>
      <c r="I21" s="55"/>
      <c r="J21" s="55"/>
      <c r="K21" s="55"/>
      <c r="L21" s="55"/>
      <c r="M21" s="55"/>
      <c r="N21" s="55"/>
      <c r="O21" s="55"/>
      <c r="P21" s="55"/>
      <c r="Q21" s="55"/>
      <c r="R21" s="55"/>
      <c r="S21" s="57"/>
      <c r="T21" s="57"/>
      <c r="U21" s="58"/>
      <c r="V21" s="55"/>
      <c r="W21" s="59"/>
      <c r="X21" s="60"/>
      <c r="Y21" s="60"/>
      <c r="Z21" s="61"/>
      <c r="AA21" s="62"/>
      <c r="AB21" s="63"/>
      <c r="AC21" s="67"/>
      <c r="AD21" s="64"/>
      <c r="AE21" s="64"/>
      <c r="AF21" s="65"/>
      <c r="AG21" s="65"/>
      <c r="AH21" s="64"/>
      <c r="AI21" s="64"/>
      <c r="AJ21" s="64"/>
      <c r="AK21" s="42"/>
      <c r="AL21" s="43"/>
    </row>
    <row r="22" spans="1:46" ht="15" customHeight="1">
      <c r="A22" s="90"/>
      <c r="B22" s="68" t="s">
        <v>9</v>
      </c>
      <c r="C22" s="282"/>
      <c r="D22" s="283"/>
      <c r="E22" s="283"/>
      <c r="F22" s="283"/>
      <c r="G22" s="283"/>
      <c r="H22" s="283"/>
      <c r="I22" s="283"/>
      <c r="J22" s="283"/>
      <c r="K22" s="283"/>
      <c r="L22" s="283"/>
      <c r="M22" s="283"/>
      <c r="N22" s="283"/>
      <c r="O22" s="283"/>
      <c r="P22" s="283"/>
      <c r="Q22" s="283"/>
      <c r="R22" s="284"/>
      <c r="S22" s="57"/>
      <c r="T22" s="57"/>
      <c r="U22" s="58"/>
      <c r="V22" s="281" t="s">
        <v>9</v>
      </c>
      <c r="W22" s="281"/>
      <c r="X22" s="281"/>
      <c r="Y22" s="281"/>
      <c r="Z22" s="64"/>
      <c r="AA22" s="282"/>
      <c r="AB22" s="283"/>
      <c r="AC22" s="283"/>
      <c r="AD22" s="283"/>
      <c r="AE22" s="283"/>
      <c r="AF22" s="283"/>
      <c r="AG22" s="283"/>
      <c r="AH22" s="283"/>
      <c r="AI22" s="283"/>
      <c r="AJ22" s="284"/>
      <c r="AK22" s="42"/>
      <c r="AL22" s="43"/>
    </row>
    <row r="23" spans="1:46">
      <c r="A23" s="90"/>
      <c r="B23" s="55"/>
      <c r="C23" s="55"/>
      <c r="D23" s="56"/>
      <c r="E23" s="55"/>
      <c r="F23" s="55"/>
      <c r="G23" s="55"/>
      <c r="H23" s="55"/>
      <c r="I23" s="55"/>
      <c r="J23" s="55"/>
      <c r="K23" s="55"/>
      <c r="L23" s="55"/>
      <c r="M23" s="55"/>
      <c r="N23" s="55"/>
      <c r="O23" s="55"/>
      <c r="P23" s="55"/>
      <c r="Q23" s="55"/>
      <c r="R23" s="55"/>
      <c r="S23" s="57"/>
      <c r="T23" s="57"/>
      <c r="U23" s="58"/>
      <c r="V23" s="55"/>
      <c r="W23" s="59"/>
      <c r="X23" s="60"/>
      <c r="Y23" s="60"/>
      <c r="Z23" s="61"/>
      <c r="AA23" s="62"/>
      <c r="AB23" s="63"/>
      <c r="AC23" s="67"/>
      <c r="AD23" s="64"/>
      <c r="AE23" s="64"/>
      <c r="AF23" s="65"/>
      <c r="AG23" s="65"/>
      <c r="AH23" s="64"/>
      <c r="AI23" s="64"/>
      <c r="AJ23" s="64"/>
      <c r="AK23" s="42"/>
      <c r="AL23" s="43"/>
    </row>
    <row r="24" spans="1:46" ht="15" customHeight="1">
      <c r="A24" s="90"/>
      <c r="B24" s="55" t="s">
        <v>52</v>
      </c>
      <c r="C24" s="282"/>
      <c r="D24" s="283"/>
      <c r="E24" s="283"/>
      <c r="F24" s="283"/>
      <c r="G24" s="283"/>
      <c r="H24" s="283"/>
      <c r="I24" s="283"/>
      <c r="J24" s="283"/>
      <c r="K24" s="283"/>
      <c r="L24" s="283"/>
      <c r="M24" s="283"/>
      <c r="N24" s="283"/>
      <c r="O24" s="283"/>
      <c r="P24" s="283"/>
      <c r="Q24" s="283"/>
      <c r="R24" s="284"/>
      <c r="S24" s="57"/>
      <c r="T24" s="57"/>
      <c r="U24" s="58"/>
      <c r="V24" s="281" t="s">
        <v>52</v>
      </c>
      <c r="W24" s="281"/>
      <c r="X24" s="281"/>
      <c r="Y24" s="281"/>
      <c r="Z24" s="64"/>
      <c r="AA24" s="282"/>
      <c r="AB24" s="283"/>
      <c r="AC24" s="283"/>
      <c r="AD24" s="283"/>
      <c r="AE24" s="283"/>
      <c r="AF24" s="283"/>
      <c r="AG24" s="283"/>
      <c r="AH24" s="283"/>
      <c r="AI24" s="283"/>
      <c r="AJ24" s="284"/>
      <c r="AK24" s="42"/>
      <c r="AL24" s="43"/>
      <c r="AO24" s="70"/>
      <c r="AP24" s="70"/>
      <c r="AQ24" s="70"/>
      <c r="AR24" s="70"/>
      <c r="AS24" s="70"/>
      <c r="AT24" s="70"/>
    </row>
    <row r="25" spans="1:46">
      <c r="A25" s="90"/>
      <c r="B25" s="55"/>
      <c r="C25" s="55"/>
      <c r="D25" s="56"/>
      <c r="E25" s="55"/>
      <c r="F25" s="55"/>
      <c r="G25" s="55"/>
      <c r="H25" s="55"/>
      <c r="I25" s="55"/>
      <c r="J25" s="55"/>
      <c r="K25" s="55"/>
      <c r="L25" s="55"/>
      <c r="M25" s="55"/>
      <c r="N25" s="55"/>
      <c r="O25" s="55"/>
      <c r="P25" s="55"/>
      <c r="Q25" s="55"/>
      <c r="R25" s="55"/>
      <c r="S25" s="57"/>
      <c r="T25" s="57"/>
      <c r="U25" s="58"/>
      <c r="V25" s="55"/>
      <c r="W25" s="59"/>
      <c r="X25" s="60"/>
      <c r="Y25" s="60"/>
      <c r="Z25" s="61"/>
      <c r="AA25" s="62"/>
      <c r="AB25" s="66"/>
      <c r="AC25" s="69"/>
      <c r="AD25" s="64"/>
      <c r="AE25" s="64"/>
      <c r="AF25" s="65"/>
      <c r="AG25" s="65"/>
      <c r="AH25" s="64"/>
      <c r="AI25" s="64"/>
      <c r="AJ25" s="64"/>
      <c r="AK25" s="42"/>
      <c r="AL25" s="43"/>
      <c r="AO25" s="70"/>
      <c r="AP25" s="70"/>
      <c r="AQ25" s="70"/>
      <c r="AR25" s="70"/>
      <c r="AS25" s="70"/>
      <c r="AT25" s="70"/>
    </row>
    <row r="26" spans="1:46" ht="63.75" customHeight="1">
      <c r="A26" s="90"/>
      <c r="B26" s="55" t="s">
        <v>53</v>
      </c>
      <c r="C26" s="286"/>
      <c r="D26" s="287"/>
      <c r="E26" s="287"/>
      <c r="F26" s="287"/>
      <c r="G26" s="287"/>
      <c r="H26" s="287"/>
      <c r="I26" s="287"/>
      <c r="J26" s="287"/>
      <c r="K26" s="287"/>
      <c r="L26" s="287"/>
      <c r="M26" s="287"/>
      <c r="N26" s="287"/>
      <c r="O26" s="287"/>
      <c r="P26" s="287"/>
      <c r="Q26" s="287"/>
      <c r="R26" s="288"/>
      <c r="S26" s="57"/>
      <c r="T26" s="57"/>
      <c r="U26" s="58"/>
      <c r="V26" s="281" t="s">
        <v>53</v>
      </c>
      <c r="W26" s="281"/>
      <c r="X26" s="281"/>
      <c r="Y26" s="281"/>
      <c r="Z26" s="64"/>
      <c r="AA26" s="282"/>
      <c r="AB26" s="283"/>
      <c r="AC26" s="283"/>
      <c r="AD26" s="283"/>
      <c r="AE26" s="283"/>
      <c r="AF26" s="283"/>
      <c r="AG26" s="283"/>
      <c r="AH26" s="283"/>
      <c r="AI26" s="283"/>
      <c r="AJ26" s="284"/>
      <c r="AK26" s="42"/>
      <c r="AL26" s="43"/>
      <c r="AN26" s="70"/>
      <c r="AO26" s="47"/>
      <c r="AP26" s="47"/>
      <c r="AQ26" s="47"/>
      <c r="AR26" s="47"/>
      <c r="AS26" s="70"/>
      <c r="AT26" s="70"/>
    </row>
    <row r="27" spans="1:46">
      <c r="A27" s="38"/>
      <c r="B27" s="46"/>
      <c r="C27" s="46"/>
      <c r="D27" s="46"/>
      <c r="E27" s="46"/>
      <c r="F27" s="46"/>
      <c r="G27" s="46"/>
      <c r="H27" s="46"/>
      <c r="I27" s="46"/>
      <c r="J27" s="46"/>
      <c r="K27" s="46"/>
      <c r="L27" s="46"/>
      <c r="M27" s="46"/>
      <c r="N27" s="46"/>
      <c r="O27" s="46"/>
      <c r="P27" s="46"/>
      <c r="Q27" s="46"/>
      <c r="R27" s="46"/>
      <c r="S27" s="46"/>
      <c r="T27" s="46"/>
      <c r="U27" s="41"/>
      <c r="V27" s="41"/>
      <c r="W27" s="38"/>
      <c r="X27" s="46"/>
      <c r="Y27" s="46"/>
      <c r="Z27" s="46"/>
      <c r="AA27" s="46"/>
      <c r="AB27" s="46"/>
      <c r="AC27" s="46"/>
      <c r="AD27" s="46"/>
      <c r="AE27" s="46"/>
      <c r="AF27" s="46"/>
      <c r="AG27" s="46"/>
      <c r="AH27" s="46"/>
      <c r="AI27" s="46"/>
      <c r="AJ27" s="46"/>
      <c r="AK27" s="46"/>
      <c r="AL27" s="43"/>
      <c r="AN27" s="70"/>
      <c r="AO27" s="70"/>
      <c r="AP27" s="70"/>
      <c r="AQ27" s="70"/>
      <c r="AR27" s="70"/>
      <c r="AS27" s="70"/>
      <c r="AT27" s="70"/>
    </row>
    <row r="28" spans="1:46">
      <c r="AN28" s="70"/>
      <c r="AO28" s="70"/>
      <c r="AP28" s="70"/>
      <c r="AQ28" s="70"/>
      <c r="AR28" s="70"/>
      <c r="AS28" s="70"/>
      <c r="AT28" s="70"/>
    </row>
    <row r="29" spans="1:46" ht="15" customHeight="1">
      <c r="B29" s="276" t="s">
        <v>149</v>
      </c>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35"/>
      <c r="AN29" s="70"/>
      <c r="AO29" s="70"/>
      <c r="AP29" s="70"/>
      <c r="AQ29" s="70"/>
      <c r="AR29" s="70"/>
      <c r="AS29" s="70"/>
      <c r="AT29" s="70"/>
    </row>
    <row r="30" spans="1:4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35"/>
      <c r="AN30" s="70"/>
      <c r="AO30" s="70"/>
      <c r="AP30" s="70"/>
      <c r="AQ30" s="70"/>
      <c r="AR30" s="70"/>
      <c r="AS30" s="70"/>
      <c r="AT30" s="70"/>
    </row>
    <row r="31" spans="1:46">
      <c r="AN31" s="70"/>
      <c r="AO31" s="70"/>
      <c r="AP31" s="70"/>
    </row>
    <row r="32" spans="1:46" ht="15" customHeight="1">
      <c r="A32" s="70"/>
      <c r="B32" s="285" t="s">
        <v>161</v>
      </c>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97"/>
      <c r="AL32" s="70"/>
      <c r="AN32" s="70"/>
      <c r="AO32" s="70"/>
      <c r="AP32" s="70"/>
    </row>
    <row r="33" spans="1:42" ht="15" customHeight="1">
      <c r="A33" s="97"/>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97"/>
      <c r="AL33" s="70"/>
      <c r="AN33" s="70"/>
      <c r="AO33" s="70"/>
      <c r="AP33" s="70"/>
    </row>
    <row r="34" spans="1:42" ht="15" customHeight="1">
      <c r="A34" s="97"/>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97"/>
      <c r="AL34" s="70"/>
    </row>
    <row r="35" spans="1:42" ht="15" customHeight="1">
      <c r="A35" s="97"/>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97"/>
      <c r="AL35" s="70"/>
    </row>
    <row r="36" spans="1:42" ht="15" customHeight="1">
      <c r="A36" s="97"/>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97"/>
      <c r="AL36" s="70"/>
    </row>
    <row r="37" spans="1:42" ht="15" customHeight="1">
      <c r="A37" s="97"/>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97"/>
      <c r="AL37" s="70"/>
    </row>
    <row r="38" spans="1:42" ht="15" customHeight="1">
      <c r="A38" s="97"/>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97"/>
      <c r="AL38" s="70"/>
    </row>
    <row r="39" spans="1:42" ht="15" customHeight="1">
      <c r="A39" s="97"/>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97"/>
      <c r="AL39" s="70"/>
    </row>
    <row r="40" spans="1:42" ht="15" customHeight="1">
      <c r="A40" s="97"/>
      <c r="B40" s="285"/>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97"/>
      <c r="AL40" s="70"/>
    </row>
    <row r="41" spans="1:42" ht="15" customHeight="1">
      <c r="A41" s="97"/>
      <c r="B41" s="285"/>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97"/>
      <c r="AL41" s="70"/>
    </row>
    <row r="42" spans="1:42" ht="15" customHeight="1">
      <c r="A42" s="97"/>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97"/>
      <c r="AL42" s="70"/>
    </row>
    <row r="43" spans="1:42" ht="15" customHeight="1">
      <c r="A43" s="97"/>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97"/>
      <c r="AL43" s="70"/>
    </row>
    <row r="44" spans="1:42" ht="15" customHeight="1">
      <c r="A44" s="97"/>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97"/>
      <c r="AL44" s="70"/>
    </row>
    <row r="45" spans="1:42" ht="15" customHeight="1">
      <c r="A45" s="97"/>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97"/>
      <c r="AL45" s="70"/>
    </row>
    <row r="46" spans="1:42" ht="15" customHeight="1">
      <c r="A46" s="97"/>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97"/>
      <c r="AL46" s="70"/>
    </row>
    <row r="47" spans="1:42" ht="15" customHeight="1">
      <c r="A47" s="97"/>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97"/>
      <c r="AL47" s="70"/>
    </row>
    <row r="48" spans="1:42" ht="15" customHeight="1">
      <c r="A48" s="97"/>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97"/>
      <c r="AL48" s="70"/>
    </row>
    <row r="50" spans="2:11">
      <c r="B50" s="121" t="s">
        <v>90</v>
      </c>
    </row>
    <row r="51" spans="2:11">
      <c r="B51" s="121"/>
    </row>
    <row r="52" spans="2:11">
      <c r="B52" s="121"/>
    </row>
    <row r="53" spans="2:11">
      <c r="B53" s="121" t="s">
        <v>91</v>
      </c>
      <c r="C53" s="354" t="s">
        <v>162</v>
      </c>
      <c r="D53" s="277"/>
      <c r="E53" s="277"/>
      <c r="F53" s="277"/>
      <c r="G53" s="277"/>
      <c r="H53" s="277"/>
      <c r="I53" s="277"/>
      <c r="J53" s="277"/>
      <c r="K53" s="277"/>
    </row>
    <row r="54" spans="2:11">
      <c r="B54" s="121"/>
    </row>
    <row r="55" spans="2:11">
      <c r="B55" s="121" t="s">
        <v>92</v>
      </c>
    </row>
    <row r="56" spans="2:11">
      <c r="B56" s="121"/>
    </row>
    <row r="57" spans="2:11">
      <c r="B57" s="121"/>
    </row>
    <row r="58" spans="2:11">
      <c r="B58" s="121"/>
    </row>
    <row r="59" spans="2:11">
      <c r="B59" s="121"/>
    </row>
    <row r="60" spans="2:11">
      <c r="B60" s="121"/>
    </row>
    <row r="61" spans="2:11">
      <c r="B61" s="121"/>
    </row>
    <row r="62" spans="2:11">
      <c r="B62" s="121"/>
    </row>
    <row r="63" spans="2:11">
      <c r="B63" s="122"/>
    </row>
    <row r="64" spans="2:11">
      <c r="B64" s="121"/>
    </row>
  </sheetData>
  <mergeCells count="36">
    <mergeCell ref="A2:AL2"/>
    <mergeCell ref="B3:M4"/>
    <mergeCell ref="I6:Y6"/>
    <mergeCell ref="AA6:AE6"/>
    <mergeCell ref="B14:P14"/>
    <mergeCell ref="Q14:R14"/>
    <mergeCell ref="V14:AJ14"/>
    <mergeCell ref="AF6:AG6"/>
    <mergeCell ref="I8:Y8"/>
    <mergeCell ref="B9:AG9"/>
    <mergeCell ref="B12:H12"/>
    <mergeCell ref="AD12:AG12"/>
    <mergeCell ref="V22:Y22"/>
    <mergeCell ref="AA22:AJ22"/>
    <mergeCell ref="E16:R16"/>
    <mergeCell ref="AH12:AJ12"/>
    <mergeCell ref="AD16:AJ16"/>
    <mergeCell ref="C22:R22"/>
    <mergeCell ref="AA16:AC16"/>
    <mergeCell ref="C16:D16"/>
    <mergeCell ref="A1:AK1"/>
    <mergeCell ref="B29:AJ30"/>
    <mergeCell ref="C53:K53"/>
    <mergeCell ref="C18:R18"/>
    <mergeCell ref="V18:Y18"/>
    <mergeCell ref="AA18:AJ18"/>
    <mergeCell ref="B32:AJ48"/>
    <mergeCell ref="C24:R24"/>
    <mergeCell ref="V24:Y24"/>
    <mergeCell ref="AA24:AJ24"/>
    <mergeCell ref="C26:R26"/>
    <mergeCell ref="V26:Y26"/>
    <mergeCell ref="AA26:AJ26"/>
    <mergeCell ref="C20:R20"/>
    <mergeCell ref="V20:Y20"/>
    <mergeCell ref="AA20:AJ20"/>
  </mergeCells>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anchor moveWithCells="1" sizeWithCells="1">
                  <from>
                    <xdr:col>1</xdr:col>
                    <xdr:colOff>22860</xdr:colOff>
                    <xdr:row>15</xdr:row>
                    <xdr:rowOff>60960</xdr:rowOff>
                  </from>
                  <to>
                    <xdr:col>1</xdr:col>
                    <xdr:colOff>350520</xdr:colOff>
                    <xdr:row>15</xdr:row>
                    <xdr:rowOff>182880</xdr:rowOff>
                  </to>
                </anchor>
              </controlPr>
            </control>
          </mc:Choice>
        </mc:AlternateContent>
        <mc:AlternateContent xmlns:mc="http://schemas.openxmlformats.org/markup-compatibility/2006">
          <mc:Choice Requires="x14">
            <control shapeId="2052" r:id="rId5" name="Option Button 4">
              <controlPr defaultSize="0" autoFill="0" autoLine="0" autoPict="0">
                <anchor moveWithCells="1" sizeWithCells="1">
                  <from>
                    <xdr:col>1</xdr:col>
                    <xdr:colOff>358140</xdr:colOff>
                    <xdr:row>15</xdr:row>
                    <xdr:rowOff>60960</xdr:rowOff>
                  </from>
                  <to>
                    <xdr:col>1</xdr:col>
                    <xdr:colOff>807720</xdr:colOff>
                    <xdr:row>15</xdr:row>
                    <xdr:rowOff>182880</xdr:rowOff>
                  </to>
                </anchor>
              </controlPr>
            </control>
          </mc:Choice>
        </mc:AlternateContent>
        <mc:AlternateContent xmlns:mc="http://schemas.openxmlformats.org/markup-compatibility/2006">
          <mc:Choice Requires="x14">
            <control shapeId="2053" r:id="rId6" name="Group Box 5">
              <controlPr defaultSize="0" autoFill="0" autoPict="0">
                <anchor moveWithCells="1" sizeWithCells="1">
                  <from>
                    <xdr:col>1</xdr:col>
                    <xdr:colOff>22860</xdr:colOff>
                    <xdr:row>15</xdr:row>
                    <xdr:rowOff>45720</xdr:rowOff>
                  </from>
                  <to>
                    <xdr:col>1</xdr:col>
                    <xdr:colOff>822960</xdr:colOff>
                    <xdr:row>16</xdr:row>
                    <xdr:rowOff>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sizeWithCells="1">
                  <from>
                    <xdr:col>21</xdr:col>
                    <xdr:colOff>22860</xdr:colOff>
                    <xdr:row>15</xdr:row>
                    <xdr:rowOff>60960</xdr:rowOff>
                  </from>
                  <to>
                    <xdr:col>23</xdr:col>
                    <xdr:colOff>30480</xdr:colOff>
                    <xdr:row>15</xdr:row>
                    <xdr:rowOff>182880</xdr:rowOff>
                  </to>
                </anchor>
              </controlPr>
            </control>
          </mc:Choice>
        </mc:AlternateContent>
        <mc:AlternateContent xmlns:mc="http://schemas.openxmlformats.org/markup-compatibility/2006">
          <mc:Choice Requires="x14">
            <control shapeId="2055" r:id="rId8" name="Option Button 7">
              <controlPr defaultSize="0" autoFill="0" autoLine="0" autoPict="0" macro="[1]!Casdoption1685_Cliquer">
                <anchor moveWithCells="1" sizeWithCells="1">
                  <from>
                    <xdr:col>23</xdr:col>
                    <xdr:colOff>38100</xdr:colOff>
                    <xdr:row>15</xdr:row>
                    <xdr:rowOff>60960</xdr:rowOff>
                  </from>
                  <to>
                    <xdr:col>25</xdr:col>
                    <xdr:colOff>160020</xdr:colOff>
                    <xdr:row>15</xdr:row>
                    <xdr:rowOff>182880</xdr:rowOff>
                  </to>
                </anchor>
              </controlPr>
            </control>
          </mc:Choice>
        </mc:AlternateContent>
        <mc:AlternateContent xmlns:mc="http://schemas.openxmlformats.org/markup-compatibility/2006">
          <mc:Choice Requires="x14">
            <control shapeId="2056" r:id="rId9" name="Group Box 8">
              <controlPr defaultSize="0" autoFill="0" autoPict="0">
                <anchor moveWithCells="1" sizeWithCells="1">
                  <from>
                    <xdr:col>21</xdr:col>
                    <xdr:colOff>22860</xdr:colOff>
                    <xdr:row>15</xdr:row>
                    <xdr:rowOff>45720</xdr:rowOff>
                  </from>
                  <to>
                    <xdr:col>26</xdr:col>
                    <xdr:colOff>0</xdr:colOff>
                    <xdr:row>16</xdr:row>
                    <xdr:rowOff>0</xdr:rowOff>
                  </to>
                </anchor>
              </controlPr>
            </control>
          </mc:Choice>
        </mc:AlternateContent>
        <mc:AlternateContent xmlns:mc="http://schemas.openxmlformats.org/markup-compatibility/2006">
          <mc:Choice Requires="x14">
            <control shapeId="2059" r:id="rId10" name="Option Button 11">
              <controlPr defaultSize="0" autoFill="0" autoLine="0" autoPict="0">
                <anchor moveWithCells="1" sizeWithCells="1">
                  <from>
                    <xdr:col>1</xdr:col>
                    <xdr:colOff>22860</xdr:colOff>
                    <xdr:row>15</xdr:row>
                    <xdr:rowOff>60960</xdr:rowOff>
                  </from>
                  <to>
                    <xdr:col>1</xdr:col>
                    <xdr:colOff>350520</xdr:colOff>
                    <xdr:row>15</xdr:row>
                    <xdr:rowOff>182880</xdr:rowOff>
                  </to>
                </anchor>
              </controlPr>
            </control>
          </mc:Choice>
        </mc:AlternateContent>
        <mc:AlternateContent xmlns:mc="http://schemas.openxmlformats.org/markup-compatibility/2006">
          <mc:Choice Requires="x14">
            <control shapeId="2060" r:id="rId11" name="Option Button 12">
              <controlPr defaultSize="0" autoFill="0" autoLine="0" autoPict="0">
                <anchor moveWithCells="1" sizeWithCells="1">
                  <from>
                    <xdr:col>1</xdr:col>
                    <xdr:colOff>358140</xdr:colOff>
                    <xdr:row>15</xdr:row>
                    <xdr:rowOff>60960</xdr:rowOff>
                  </from>
                  <to>
                    <xdr:col>1</xdr:col>
                    <xdr:colOff>807720</xdr:colOff>
                    <xdr:row>15</xdr:row>
                    <xdr:rowOff>182880</xdr:rowOff>
                  </to>
                </anchor>
              </controlPr>
            </control>
          </mc:Choice>
        </mc:AlternateContent>
        <mc:AlternateContent xmlns:mc="http://schemas.openxmlformats.org/markup-compatibility/2006">
          <mc:Choice Requires="x14">
            <control shapeId="2061" r:id="rId12" name="Group Box 13">
              <controlPr defaultSize="0" autoFill="0" autoPict="0">
                <anchor moveWithCells="1" sizeWithCells="1">
                  <from>
                    <xdr:col>1</xdr:col>
                    <xdr:colOff>22860</xdr:colOff>
                    <xdr:row>15</xdr:row>
                    <xdr:rowOff>45720</xdr:rowOff>
                  </from>
                  <to>
                    <xdr:col>1</xdr:col>
                    <xdr:colOff>822960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81"/>
  <sheetViews>
    <sheetView view="pageBreakPreview" zoomScale="60" zoomScaleNormal="100" workbookViewId="0">
      <pane ySplit="5" topLeftCell="A63" activePane="bottomLeft" state="frozen"/>
      <selection pane="bottomLeft" activeCell="AI66" sqref="AI66"/>
    </sheetView>
  </sheetViews>
  <sheetFormatPr baseColWidth="10" defaultRowHeight="14.4"/>
  <cols>
    <col min="1" max="1" width="9" customWidth="1"/>
    <col min="2" max="2" width="26.33203125" customWidth="1"/>
    <col min="3" max="3" width="28.5546875" customWidth="1"/>
    <col min="4" max="4" width="34.109375" customWidth="1"/>
    <col min="5" max="5" width="10.44140625" customWidth="1"/>
    <col min="6" max="6" width="13.109375" customWidth="1"/>
    <col min="7" max="8" width="5.6640625" customWidth="1"/>
    <col min="9" max="9" width="6.88671875" customWidth="1"/>
    <col min="10" max="20" width="5.6640625" customWidth="1"/>
    <col min="21" max="21" width="6.6640625" customWidth="1"/>
    <col min="22" max="32" width="5.6640625" customWidth="1"/>
    <col min="33" max="33" width="9" customWidth="1"/>
    <col min="34" max="42" width="5.6640625" customWidth="1"/>
    <col min="43" max="48" width="11.44140625" style="70"/>
  </cols>
  <sheetData>
    <row r="1" spans="1:42" ht="33.75" customHeight="1">
      <c r="B1" s="309" t="s">
        <v>165</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row>
    <row r="3" spans="1:42">
      <c r="A3" s="71"/>
      <c r="B3" s="72" t="s">
        <v>72</v>
      </c>
      <c r="C3" s="73" t="e">
        <f>'Recap Société'!I6:Y6</f>
        <v>#VALUE!</v>
      </c>
      <c r="D3" s="71"/>
      <c r="E3" s="74"/>
      <c r="F3" s="74"/>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row>
    <row r="4" spans="1:42">
      <c r="A4" s="71"/>
      <c r="B4" s="72" t="s">
        <v>70</v>
      </c>
      <c r="C4" s="73" t="e">
        <f>'Recap Société'!E16:R16</f>
        <v>#VALUE!</v>
      </c>
      <c r="D4" s="71"/>
      <c r="E4" s="74"/>
      <c r="F4" s="74"/>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row>
    <row r="5" spans="1:42">
      <c r="A5" s="71"/>
      <c r="B5" s="72" t="s">
        <v>71</v>
      </c>
      <c r="C5" s="131">
        <f>Dossier!F18</f>
        <v>0</v>
      </c>
      <c r="D5" s="71"/>
      <c r="E5" s="74"/>
      <c r="F5" s="74"/>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row>
    <row r="6" spans="1:42" ht="15" thickBot="1">
      <c r="A6" s="71"/>
      <c r="B6" s="72"/>
      <c r="C6" s="131"/>
      <c r="D6" s="71"/>
      <c r="E6" s="74"/>
      <c r="F6" s="74"/>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row>
    <row r="7" spans="1:42" ht="24.75" customHeight="1" thickBot="1">
      <c r="A7" s="75"/>
      <c r="B7" s="71"/>
      <c r="C7" s="73"/>
      <c r="D7" s="71"/>
      <c r="E7" s="74"/>
      <c r="F7" s="74"/>
      <c r="G7" s="310">
        <v>2023</v>
      </c>
      <c r="H7" s="311"/>
      <c r="I7" s="311"/>
      <c r="J7" s="311"/>
      <c r="K7" s="311"/>
      <c r="L7" s="311"/>
      <c r="M7" s="311"/>
      <c r="N7" s="311"/>
      <c r="O7" s="311"/>
      <c r="P7" s="311"/>
      <c r="Q7" s="311"/>
      <c r="R7" s="312"/>
      <c r="S7" s="313">
        <f>G7+1</f>
        <v>2024</v>
      </c>
      <c r="T7" s="314"/>
      <c r="U7" s="314"/>
      <c r="V7" s="314"/>
      <c r="W7" s="314"/>
      <c r="X7" s="314"/>
      <c r="Y7" s="314"/>
      <c r="Z7" s="314"/>
      <c r="AA7" s="314"/>
      <c r="AB7" s="314"/>
      <c r="AC7" s="314"/>
      <c r="AD7" s="315"/>
      <c r="AE7" s="316">
        <f>S7+1</f>
        <v>2025</v>
      </c>
      <c r="AF7" s="317"/>
      <c r="AG7" s="317"/>
      <c r="AH7" s="317"/>
      <c r="AI7" s="317"/>
      <c r="AJ7" s="317"/>
      <c r="AK7" s="317"/>
      <c r="AL7" s="317"/>
      <c r="AM7" s="317"/>
      <c r="AN7" s="317"/>
      <c r="AO7" s="317"/>
      <c r="AP7" s="318"/>
    </row>
    <row r="8" spans="1:42" ht="35.25" customHeight="1" thickBot="1">
      <c r="A8" s="166" t="s">
        <v>55</v>
      </c>
      <c r="B8" s="167" t="s">
        <v>73</v>
      </c>
      <c r="C8" s="167" t="s">
        <v>97</v>
      </c>
      <c r="D8" s="168" t="s">
        <v>56</v>
      </c>
      <c r="E8" s="169" t="s">
        <v>57</v>
      </c>
      <c r="F8" s="169" t="s">
        <v>58</v>
      </c>
      <c r="G8" s="170" t="s">
        <v>59</v>
      </c>
      <c r="H8" s="171" t="s">
        <v>60</v>
      </c>
      <c r="I8" s="171" t="s">
        <v>61</v>
      </c>
      <c r="J8" s="171" t="s">
        <v>62</v>
      </c>
      <c r="K8" s="171" t="s">
        <v>63</v>
      </c>
      <c r="L8" s="171" t="s">
        <v>64</v>
      </c>
      <c r="M8" s="171" t="s">
        <v>65</v>
      </c>
      <c r="N8" s="171" t="s">
        <v>66</v>
      </c>
      <c r="O8" s="171" t="s">
        <v>148</v>
      </c>
      <c r="P8" s="171" t="s">
        <v>67</v>
      </c>
      <c r="Q8" s="171" t="s">
        <v>68</v>
      </c>
      <c r="R8" s="171" t="s">
        <v>69</v>
      </c>
      <c r="S8" s="171" t="s">
        <v>59</v>
      </c>
      <c r="T8" s="171" t="s">
        <v>60</v>
      </c>
      <c r="U8" s="171" t="s">
        <v>61</v>
      </c>
      <c r="V8" s="171" t="s">
        <v>62</v>
      </c>
      <c r="W8" s="171" t="s">
        <v>63</v>
      </c>
      <c r="X8" s="171" t="s">
        <v>64</v>
      </c>
      <c r="Y8" s="171" t="s">
        <v>65</v>
      </c>
      <c r="Z8" s="171" t="s">
        <v>66</v>
      </c>
      <c r="AA8" s="171" t="s">
        <v>148</v>
      </c>
      <c r="AB8" s="171" t="s">
        <v>67</v>
      </c>
      <c r="AC8" s="171" t="s">
        <v>68</v>
      </c>
      <c r="AD8" s="172" t="s">
        <v>69</v>
      </c>
      <c r="AE8" s="171" t="s">
        <v>59</v>
      </c>
      <c r="AF8" s="171" t="s">
        <v>60</v>
      </c>
      <c r="AG8" s="171" t="s">
        <v>61</v>
      </c>
      <c r="AH8" s="171" t="s">
        <v>62</v>
      </c>
      <c r="AI8" s="171" t="s">
        <v>63</v>
      </c>
      <c r="AJ8" s="171" t="s">
        <v>64</v>
      </c>
      <c r="AK8" s="171" t="s">
        <v>65</v>
      </c>
      <c r="AL8" s="171" t="s">
        <v>66</v>
      </c>
      <c r="AM8" s="171" t="s">
        <v>148</v>
      </c>
      <c r="AN8" s="171" t="s">
        <v>67</v>
      </c>
      <c r="AO8" s="171" t="s">
        <v>68</v>
      </c>
      <c r="AP8" s="172" t="s">
        <v>69</v>
      </c>
    </row>
    <row r="9" spans="1:42" ht="32.25" customHeight="1" thickBot="1">
      <c r="A9" s="180" t="s">
        <v>144</v>
      </c>
      <c r="B9" s="181" t="str">
        <f>+'Fiche Projet 1'!B2</f>
        <v>Titre 1</v>
      </c>
      <c r="C9" s="181" t="s">
        <v>140</v>
      </c>
      <c r="D9" s="182" t="s">
        <v>156</v>
      </c>
      <c r="E9" s="165">
        <f>+E10+E15+E20</f>
        <v>26</v>
      </c>
      <c r="F9" s="175">
        <f>SUM(F10,F15,F20)</f>
        <v>270</v>
      </c>
      <c r="G9" s="198"/>
      <c r="H9" s="199"/>
      <c r="I9" s="199"/>
      <c r="J9" s="199"/>
      <c r="K9" s="199"/>
      <c r="L9" s="200"/>
      <c r="M9" s="199"/>
      <c r="N9" s="199"/>
      <c r="O9" s="199"/>
      <c r="P9" s="199"/>
      <c r="Q9" s="199"/>
      <c r="R9" s="199"/>
      <c r="S9" s="199"/>
      <c r="T9" s="199"/>
      <c r="U9" s="199"/>
      <c r="V9" s="199"/>
      <c r="W9" s="199"/>
      <c r="X9" s="199"/>
      <c r="Y9" s="199"/>
      <c r="Z9" s="199"/>
      <c r="AA9" s="199"/>
      <c r="AB9" s="199"/>
      <c r="AC9" s="199"/>
      <c r="AD9" s="201"/>
      <c r="AE9" s="199"/>
      <c r="AF9" s="199"/>
      <c r="AG9" s="199"/>
      <c r="AH9" s="199"/>
      <c r="AI9" s="199"/>
      <c r="AJ9" s="199"/>
      <c r="AK9" s="199"/>
      <c r="AL9" s="199"/>
      <c r="AM9" s="199"/>
      <c r="AN9" s="199"/>
      <c r="AO9" s="199"/>
      <c r="AP9" s="220"/>
    </row>
    <row r="10" spans="1:42" ht="38.25" customHeight="1" thickTop="1" thickBot="1">
      <c r="A10" s="183" t="s">
        <v>74</v>
      </c>
      <c r="B10" s="138" t="s">
        <v>107</v>
      </c>
      <c r="C10" s="138" t="s">
        <v>101</v>
      </c>
      <c r="D10" s="184" t="s">
        <v>122</v>
      </c>
      <c r="E10" s="177">
        <f t="shared" ref="E10" si="0">SUM(G10:AP10)</f>
        <v>9</v>
      </c>
      <c r="F10" s="142">
        <f>SUM(F11:F13)</f>
        <v>90</v>
      </c>
      <c r="G10" s="202">
        <v>1</v>
      </c>
      <c r="H10" s="137">
        <v>1</v>
      </c>
      <c r="I10" s="137">
        <v>1</v>
      </c>
      <c r="J10" s="137">
        <v>1</v>
      </c>
      <c r="K10" s="137">
        <v>1</v>
      </c>
      <c r="L10" s="137">
        <v>1</v>
      </c>
      <c r="M10" s="137">
        <v>1</v>
      </c>
      <c r="N10" s="137">
        <v>1</v>
      </c>
      <c r="O10" s="137">
        <v>1</v>
      </c>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221"/>
    </row>
    <row r="11" spans="1:42" ht="76.5" customHeight="1" thickTop="1">
      <c r="A11" s="185" t="s">
        <v>126</v>
      </c>
      <c r="B11" s="77" t="s">
        <v>103</v>
      </c>
      <c r="C11" s="77" t="s">
        <v>99</v>
      </c>
      <c r="D11" s="186" t="s">
        <v>157</v>
      </c>
      <c r="E11" s="161">
        <f t="shared" ref="E11:E12" si="1">SUM(G11:AP11)</f>
        <v>1</v>
      </c>
      <c r="F11" s="176">
        <v>30</v>
      </c>
      <c r="G11" s="203">
        <v>1</v>
      </c>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222"/>
    </row>
    <row r="12" spans="1:42" ht="60" customHeight="1">
      <c r="A12" s="185" t="s">
        <v>127</v>
      </c>
      <c r="B12" s="77" t="s">
        <v>102</v>
      </c>
      <c r="C12" s="77" t="s">
        <v>100</v>
      </c>
      <c r="D12" s="186" t="s">
        <v>121</v>
      </c>
      <c r="E12" s="161">
        <f t="shared" si="1"/>
        <v>4</v>
      </c>
      <c r="F12" s="161">
        <v>10</v>
      </c>
      <c r="G12" s="204"/>
      <c r="H12" s="139">
        <v>1</v>
      </c>
      <c r="I12" s="139">
        <v>1</v>
      </c>
      <c r="J12" s="139">
        <v>1</v>
      </c>
      <c r="K12" s="139">
        <v>1</v>
      </c>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222"/>
    </row>
    <row r="13" spans="1:42" ht="26.4">
      <c r="A13" s="185" t="s">
        <v>128</v>
      </c>
      <c r="B13" s="77" t="s">
        <v>98</v>
      </c>
      <c r="C13" s="77" t="s">
        <v>120</v>
      </c>
      <c r="D13" s="186" t="s">
        <v>138</v>
      </c>
      <c r="E13" s="161">
        <f>SUM(G13:AP13)</f>
        <v>8</v>
      </c>
      <c r="F13" s="161">
        <v>50</v>
      </c>
      <c r="G13" s="204"/>
      <c r="H13" s="140">
        <v>1</v>
      </c>
      <c r="I13" s="140">
        <v>1</v>
      </c>
      <c r="J13" s="140">
        <v>1</v>
      </c>
      <c r="K13" s="140">
        <v>1</v>
      </c>
      <c r="L13" s="140">
        <v>1</v>
      </c>
      <c r="M13" s="140">
        <v>1</v>
      </c>
      <c r="N13" s="140">
        <v>1</v>
      </c>
      <c r="O13" s="140">
        <v>1</v>
      </c>
      <c r="P13" s="78"/>
      <c r="Q13" s="79"/>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222"/>
    </row>
    <row r="14" spans="1:42" ht="8.25" customHeight="1" thickBot="1">
      <c r="A14" s="187"/>
      <c r="B14" s="80"/>
      <c r="C14" s="80"/>
      <c r="D14" s="188"/>
      <c r="E14" s="162"/>
      <c r="F14" s="173"/>
      <c r="G14" s="205"/>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223"/>
    </row>
    <row r="15" spans="1:42" ht="31.5" customHeight="1" thickTop="1" thickBot="1">
      <c r="A15" s="183" t="s">
        <v>75</v>
      </c>
      <c r="B15" s="138" t="s">
        <v>108</v>
      </c>
      <c r="C15" s="138" t="s">
        <v>101</v>
      </c>
      <c r="D15" s="184" t="s">
        <v>122</v>
      </c>
      <c r="E15" s="177">
        <f t="shared" ref="E15" si="2">SUM(G15:AP15)</f>
        <v>8</v>
      </c>
      <c r="F15" s="142">
        <f>SUM(F16:F18)</f>
        <v>115</v>
      </c>
      <c r="G15" s="206"/>
      <c r="H15" s="82"/>
      <c r="I15" s="82"/>
      <c r="J15" s="82"/>
      <c r="K15" s="82"/>
      <c r="L15" s="82"/>
      <c r="M15" s="82"/>
      <c r="N15" s="82"/>
      <c r="O15" s="82"/>
      <c r="P15" s="137">
        <v>1</v>
      </c>
      <c r="Q15" s="137">
        <v>1</v>
      </c>
      <c r="R15" s="137">
        <v>1</v>
      </c>
      <c r="S15" s="137">
        <v>1</v>
      </c>
      <c r="T15" s="137">
        <v>1</v>
      </c>
      <c r="U15" s="137">
        <v>1</v>
      </c>
      <c r="V15" s="137">
        <v>1</v>
      </c>
      <c r="W15" s="137">
        <v>1</v>
      </c>
      <c r="X15" s="83"/>
      <c r="Y15" s="83"/>
      <c r="Z15" s="83"/>
      <c r="AA15" s="83"/>
      <c r="AB15" s="83"/>
      <c r="AC15" s="83"/>
      <c r="AD15" s="83"/>
      <c r="AE15" s="83"/>
      <c r="AF15" s="83"/>
      <c r="AG15" s="83"/>
      <c r="AH15" s="83"/>
      <c r="AI15" s="83"/>
      <c r="AJ15" s="83"/>
      <c r="AK15" s="83"/>
      <c r="AL15" s="83"/>
      <c r="AM15" s="83"/>
      <c r="AN15" s="83"/>
      <c r="AO15" s="83"/>
      <c r="AP15" s="159"/>
    </row>
    <row r="16" spans="1:42" ht="40.200000000000003" thickTop="1">
      <c r="A16" s="189" t="s">
        <v>124</v>
      </c>
      <c r="B16" s="77" t="s">
        <v>105</v>
      </c>
      <c r="C16" s="77" t="s">
        <v>106</v>
      </c>
      <c r="D16" s="190" t="s">
        <v>136</v>
      </c>
      <c r="E16" s="161">
        <f t="shared" ref="E16:E17" si="3">SUM(G16:AP16)</f>
        <v>7</v>
      </c>
      <c r="F16" s="174">
        <v>50</v>
      </c>
      <c r="G16" s="207"/>
      <c r="H16" s="83"/>
      <c r="I16" s="83"/>
      <c r="J16" s="83"/>
      <c r="K16" s="83"/>
      <c r="L16" s="83"/>
      <c r="M16" s="83"/>
      <c r="N16" s="83"/>
      <c r="O16" s="83"/>
      <c r="P16" s="141">
        <v>1</v>
      </c>
      <c r="Q16" s="141">
        <v>1</v>
      </c>
      <c r="R16" s="141">
        <v>1</v>
      </c>
      <c r="S16" s="141">
        <v>1</v>
      </c>
      <c r="T16" s="141">
        <v>1</v>
      </c>
      <c r="U16" s="141">
        <v>1</v>
      </c>
      <c r="V16" s="141">
        <v>1</v>
      </c>
      <c r="W16" s="83"/>
      <c r="X16" s="83"/>
      <c r="Y16" s="83"/>
      <c r="Z16" s="83"/>
      <c r="AA16" s="83"/>
      <c r="AB16" s="83"/>
      <c r="AC16" s="83"/>
      <c r="AD16" s="83"/>
      <c r="AE16" s="83"/>
      <c r="AF16" s="83"/>
      <c r="AG16" s="83"/>
      <c r="AH16" s="83"/>
      <c r="AI16" s="83"/>
      <c r="AJ16" s="83"/>
      <c r="AK16" s="83"/>
      <c r="AL16" s="83"/>
      <c r="AM16" s="83"/>
      <c r="AN16" s="83"/>
      <c r="AO16" s="83"/>
      <c r="AP16" s="159"/>
    </row>
    <row r="17" spans="1:48" ht="39.6">
      <c r="A17" s="189" t="s">
        <v>125</v>
      </c>
      <c r="B17" s="77" t="s">
        <v>133</v>
      </c>
      <c r="C17" s="84" t="s">
        <v>134</v>
      </c>
      <c r="D17" s="190" t="s">
        <v>137</v>
      </c>
      <c r="E17" s="161">
        <f t="shared" si="3"/>
        <v>7</v>
      </c>
      <c r="F17" s="163">
        <v>50</v>
      </c>
      <c r="G17" s="207"/>
      <c r="H17" s="83"/>
      <c r="I17" s="83"/>
      <c r="J17" s="83"/>
      <c r="K17" s="83"/>
      <c r="L17" s="83"/>
      <c r="M17" s="83"/>
      <c r="N17" s="83"/>
      <c r="O17" s="83"/>
      <c r="P17" s="139">
        <v>1</v>
      </c>
      <c r="Q17" s="139">
        <v>1</v>
      </c>
      <c r="R17" s="139">
        <v>1</v>
      </c>
      <c r="S17" s="139">
        <v>1</v>
      </c>
      <c r="T17" s="139">
        <v>1</v>
      </c>
      <c r="U17" s="139">
        <v>1</v>
      </c>
      <c r="V17" s="139">
        <v>1</v>
      </c>
      <c r="W17" s="83"/>
      <c r="X17" s="83"/>
      <c r="Y17" s="83"/>
      <c r="Z17" s="83"/>
      <c r="AA17" s="83"/>
      <c r="AB17" s="83"/>
      <c r="AC17" s="83"/>
      <c r="AD17" s="83"/>
      <c r="AE17" s="83"/>
      <c r="AF17" s="83"/>
      <c r="AG17" s="83"/>
      <c r="AH17" s="83"/>
      <c r="AI17" s="83"/>
      <c r="AJ17" s="83"/>
      <c r="AK17" s="83"/>
      <c r="AL17" s="83"/>
      <c r="AM17" s="83"/>
      <c r="AN17" s="83"/>
      <c r="AO17" s="83"/>
      <c r="AP17" s="159"/>
    </row>
    <row r="18" spans="1:48" ht="39.6">
      <c r="A18" s="189" t="s">
        <v>123</v>
      </c>
      <c r="B18" s="77" t="s">
        <v>104</v>
      </c>
      <c r="C18" s="84" t="s">
        <v>135</v>
      </c>
      <c r="D18" s="190"/>
      <c r="E18" s="161">
        <f>SUM(G18:AP18)</f>
        <v>2</v>
      </c>
      <c r="F18" s="163">
        <v>15</v>
      </c>
      <c r="G18" s="207"/>
      <c r="H18" s="83"/>
      <c r="I18" s="83"/>
      <c r="J18" s="83"/>
      <c r="K18" s="83"/>
      <c r="L18" s="83"/>
      <c r="M18" s="83"/>
      <c r="N18" s="83"/>
      <c r="O18" s="83"/>
      <c r="P18" s="83"/>
      <c r="Q18" s="83"/>
      <c r="R18" s="83"/>
      <c r="S18" s="83"/>
      <c r="T18" s="83"/>
      <c r="U18" s="83"/>
      <c r="V18" s="140">
        <v>1</v>
      </c>
      <c r="W18" s="140">
        <v>1</v>
      </c>
      <c r="X18" s="83"/>
      <c r="Y18" s="83"/>
      <c r="Z18" s="83"/>
      <c r="AA18" s="83"/>
      <c r="AB18" s="83"/>
      <c r="AC18" s="83"/>
      <c r="AD18" s="83"/>
      <c r="AE18" s="83"/>
      <c r="AF18" s="83"/>
      <c r="AG18" s="83"/>
      <c r="AH18" s="83"/>
      <c r="AI18" s="83"/>
      <c r="AJ18" s="83"/>
      <c r="AK18" s="83"/>
      <c r="AL18" s="83"/>
      <c r="AM18" s="83"/>
      <c r="AN18" s="83"/>
      <c r="AO18" s="83"/>
      <c r="AP18" s="159"/>
    </row>
    <row r="19" spans="1:48" ht="6.75" customHeight="1" thickBot="1">
      <c r="A19" s="187"/>
      <c r="B19" s="80"/>
      <c r="C19" s="80"/>
      <c r="D19" s="188"/>
      <c r="E19" s="173"/>
      <c r="F19" s="162"/>
      <c r="G19" s="205"/>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223"/>
    </row>
    <row r="20" spans="1:48" ht="33" customHeight="1" thickTop="1" thickBot="1">
      <c r="A20" s="183" t="s">
        <v>76</v>
      </c>
      <c r="B20" s="138" t="s">
        <v>109</v>
      </c>
      <c r="C20" s="138" t="s">
        <v>101</v>
      </c>
      <c r="D20" s="184" t="s">
        <v>122</v>
      </c>
      <c r="E20" s="177">
        <f t="shared" ref="E20:E22" si="4">SUM(G20:AP20)</f>
        <v>9</v>
      </c>
      <c r="F20" s="142">
        <f>SUM(F21:F24)</f>
        <v>65</v>
      </c>
      <c r="G20" s="206"/>
      <c r="H20" s="82"/>
      <c r="I20" s="82"/>
      <c r="J20" s="82"/>
      <c r="K20" s="82"/>
      <c r="L20" s="82"/>
      <c r="M20" s="82"/>
      <c r="N20" s="83"/>
      <c r="O20" s="83"/>
      <c r="P20" s="83"/>
      <c r="Q20" s="83"/>
      <c r="R20" s="83"/>
      <c r="S20" s="83"/>
      <c r="T20" s="83"/>
      <c r="U20" s="83"/>
      <c r="V20" s="83"/>
      <c r="W20" s="83"/>
      <c r="X20" s="137">
        <v>1</v>
      </c>
      <c r="Y20" s="137">
        <v>1</v>
      </c>
      <c r="Z20" s="137">
        <v>1</v>
      </c>
      <c r="AA20" s="137">
        <v>1</v>
      </c>
      <c r="AB20" s="137">
        <v>1</v>
      </c>
      <c r="AC20" s="137">
        <v>1</v>
      </c>
      <c r="AD20" s="137">
        <v>1</v>
      </c>
      <c r="AE20" s="137">
        <v>1</v>
      </c>
      <c r="AF20" s="137">
        <v>1</v>
      </c>
      <c r="AG20" s="83"/>
      <c r="AH20" s="83"/>
      <c r="AI20" s="83"/>
      <c r="AJ20" s="83"/>
      <c r="AK20" s="83"/>
      <c r="AL20" s="83"/>
      <c r="AM20" s="83"/>
      <c r="AN20" s="83"/>
      <c r="AO20" s="83"/>
      <c r="AP20" s="159"/>
    </row>
    <row r="21" spans="1:48" ht="30" customHeight="1" thickTop="1">
      <c r="A21" s="191" t="s">
        <v>129</v>
      </c>
      <c r="B21" s="77" t="s">
        <v>114</v>
      </c>
      <c r="C21" s="77" t="s">
        <v>115</v>
      </c>
      <c r="D21" s="192" t="s">
        <v>117</v>
      </c>
      <c r="E21" s="176">
        <f t="shared" si="4"/>
        <v>4</v>
      </c>
      <c r="F21" s="163">
        <v>25</v>
      </c>
      <c r="G21" s="207"/>
      <c r="H21" s="83"/>
      <c r="I21" s="83"/>
      <c r="J21" s="83"/>
      <c r="K21" s="83"/>
      <c r="L21" s="83"/>
      <c r="M21" s="83"/>
      <c r="N21" s="83"/>
      <c r="O21" s="83"/>
      <c r="P21" s="83"/>
      <c r="Q21" s="83"/>
      <c r="R21" s="83"/>
      <c r="S21" s="83"/>
      <c r="T21" s="83"/>
      <c r="U21" s="83"/>
      <c r="V21" s="83"/>
      <c r="W21" s="83"/>
      <c r="X21" s="141">
        <v>1</v>
      </c>
      <c r="Y21" s="141">
        <v>1</v>
      </c>
      <c r="Z21" s="141">
        <v>1</v>
      </c>
      <c r="AA21" s="141">
        <v>1</v>
      </c>
      <c r="AB21" s="83"/>
      <c r="AC21" s="83"/>
      <c r="AD21" s="83"/>
      <c r="AE21" s="83"/>
      <c r="AF21" s="83"/>
      <c r="AG21" s="83"/>
      <c r="AH21" s="83"/>
      <c r="AI21" s="83"/>
      <c r="AJ21" s="83"/>
      <c r="AK21" s="83"/>
      <c r="AL21" s="83"/>
      <c r="AM21" s="83"/>
      <c r="AN21" s="83"/>
      <c r="AO21" s="83"/>
      <c r="AP21" s="159"/>
    </row>
    <row r="22" spans="1:48" ht="31.5" customHeight="1">
      <c r="A22" s="191" t="s">
        <v>130</v>
      </c>
      <c r="B22" s="77" t="s">
        <v>110</v>
      </c>
      <c r="C22" s="77" t="s">
        <v>111</v>
      </c>
      <c r="D22" s="192" t="s">
        <v>118</v>
      </c>
      <c r="E22" s="161">
        <f t="shared" si="4"/>
        <v>4</v>
      </c>
      <c r="F22" s="163">
        <v>20</v>
      </c>
      <c r="G22" s="207"/>
      <c r="H22" s="83"/>
      <c r="I22" s="83"/>
      <c r="J22" s="83"/>
      <c r="K22" s="83"/>
      <c r="L22" s="83"/>
      <c r="M22" s="83"/>
      <c r="N22" s="83"/>
      <c r="O22" s="83"/>
      <c r="P22" s="83"/>
      <c r="Q22" s="83"/>
      <c r="R22" s="83"/>
      <c r="S22" s="83"/>
      <c r="T22" s="83"/>
      <c r="U22" s="83"/>
      <c r="V22" s="83"/>
      <c r="W22" s="83"/>
      <c r="X22" s="83"/>
      <c r="Y22" s="83"/>
      <c r="Z22" s="139">
        <v>1</v>
      </c>
      <c r="AA22" s="139">
        <v>1</v>
      </c>
      <c r="AB22" s="139">
        <v>1</v>
      </c>
      <c r="AC22" s="139">
        <v>1</v>
      </c>
      <c r="AD22" s="83"/>
      <c r="AE22" s="83"/>
      <c r="AF22" s="83"/>
      <c r="AG22" s="83"/>
      <c r="AH22" s="83"/>
      <c r="AI22" s="83"/>
      <c r="AJ22" s="83"/>
      <c r="AK22" s="83"/>
      <c r="AL22" s="83"/>
      <c r="AM22" s="83"/>
      <c r="AN22" s="83"/>
      <c r="AO22" s="83"/>
      <c r="AP22" s="159"/>
    </row>
    <row r="23" spans="1:48" ht="49.5" customHeight="1">
      <c r="A23" s="191" t="s">
        <v>131</v>
      </c>
      <c r="B23" s="77" t="s">
        <v>112</v>
      </c>
      <c r="C23" s="85" t="s">
        <v>113</v>
      </c>
      <c r="D23" s="192" t="s">
        <v>119</v>
      </c>
      <c r="E23" s="161">
        <f>SUM(G23:AP23)</f>
        <v>6</v>
      </c>
      <c r="F23" s="163">
        <v>10</v>
      </c>
      <c r="G23" s="207"/>
      <c r="H23" s="83"/>
      <c r="I23" s="83"/>
      <c r="J23" s="83"/>
      <c r="K23" s="83"/>
      <c r="L23" s="83"/>
      <c r="M23" s="83"/>
      <c r="N23" s="83"/>
      <c r="O23" s="83"/>
      <c r="P23" s="83"/>
      <c r="Q23" s="83"/>
      <c r="R23" s="83"/>
      <c r="S23" s="83"/>
      <c r="T23" s="83"/>
      <c r="U23" s="83"/>
      <c r="V23" s="83"/>
      <c r="W23" s="83"/>
      <c r="X23" s="83"/>
      <c r="Y23" s="140">
        <v>1</v>
      </c>
      <c r="Z23" s="140">
        <v>1</v>
      </c>
      <c r="AA23" s="140">
        <v>1</v>
      </c>
      <c r="AB23" s="140">
        <v>1</v>
      </c>
      <c r="AC23" s="140">
        <v>1</v>
      </c>
      <c r="AD23" s="140">
        <v>1</v>
      </c>
      <c r="AE23" s="83"/>
      <c r="AF23" s="83"/>
      <c r="AG23" s="83"/>
      <c r="AH23" s="83"/>
      <c r="AI23" s="83"/>
      <c r="AJ23" s="83"/>
      <c r="AK23" s="83"/>
      <c r="AL23" s="83"/>
      <c r="AM23" s="83"/>
      <c r="AN23" s="83"/>
      <c r="AO23" s="83"/>
      <c r="AP23" s="159"/>
    </row>
    <row r="24" spans="1:48" ht="66" customHeight="1" thickBot="1">
      <c r="A24" s="193" t="s">
        <v>132</v>
      </c>
      <c r="B24" s="194" t="s">
        <v>147</v>
      </c>
      <c r="C24" s="194" t="s">
        <v>116</v>
      </c>
      <c r="D24" s="195" t="s">
        <v>146</v>
      </c>
      <c r="E24" s="178">
        <f>SUM(G24:AP24)</f>
        <v>5</v>
      </c>
      <c r="F24" s="164">
        <v>10</v>
      </c>
      <c r="G24" s="208"/>
      <c r="H24" s="209"/>
      <c r="I24" s="209"/>
      <c r="J24" s="209"/>
      <c r="K24" s="209"/>
      <c r="L24" s="209"/>
      <c r="M24" s="209"/>
      <c r="N24" s="209"/>
      <c r="O24" s="209"/>
      <c r="P24" s="209"/>
      <c r="Q24" s="209"/>
      <c r="R24" s="209"/>
      <c r="S24" s="209"/>
      <c r="T24" s="209"/>
      <c r="U24" s="209"/>
      <c r="V24" s="209"/>
      <c r="W24" s="209"/>
      <c r="X24" s="209"/>
      <c r="Y24" s="210">
        <v>1</v>
      </c>
      <c r="Z24" s="210">
        <v>1</v>
      </c>
      <c r="AA24" s="210">
        <v>1</v>
      </c>
      <c r="AB24" s="209"/>
      <c r="AC24" s="209"/>
      <c r="AD24" s="209"/>
      <c r="AE24" s="209"/>
      <c r="AF24" s="210">
        <v>1</v>
      </c>
      <c r="AG24" s="210">
        <v>1</v>
      </c>
      <c r="AH24" s="209"/>
      <c r="AI24" s="209"/>
      <c r="AJ24" s="209"/>
      <c r="AK24" s="209"/>
      <c r="AL24" s="209"/>
      <c r="AM24" s="209"/>
      <c r="AN24" s="209"/>
      <c r="AO24" s="209"/>
      <c r="AP24" s="224"/>
    </row>
    <row r="25" spans="1:48" ht="15" thickBot="1"/>
    <row r="26" spans="1:48" ht="25.5" customHeight="1" thickBot="1">
      <c r="A26" s="75"/>
      <c r="B26" s="71"/>
      <c r="C26" s="73"/>
      <c r="D26" s="71"/>
      <c r="E26" s="74"/>
      <c r="F26" s="74"/>
      <c r="G26" s="310">
        <f>G7</f>
        <v>2023</v>
      </c>
      <c r="H26" s="311"/>
      <c r="I26" s="311"/>
      <c r="J26" s="311"/>
      <c r="K26" s="311"/>
      <c r="L26" s="311"/>
      <c r="M26" s="311"/>
      <c r="N26" s="311"/>
      <c r="O26" s="311"/>
      <c r="P26" s="311"/>
      <c r="Q26" s="311"/>
      <c r="R26" s="312"/>
      <c r="S26" s="313">
        <f>S7</f>
        <v>2024</v>
      </c>
      <c r="T26" s="314"/>
      <c r="U26" s="314"/>
      <c r="V26" s="314"/>
      <c r="W26" s="314"/>
      <c r="X26" s="314"/>
      <c r="Y26" s="314"/>
      <c r="Z26" s="314"/>
      <c r="AA26" s="314"/>
      <c r="AB26" s="314"/>
      <c r="AC26" s="314"/>
      <c r="AD26" s="315"/>
      <c r="AE26" s="316">
        <f>AE7</f>
        <v>2025</v>
      </c>
      <c r="AF26" s="317"/>
      <c r="AG26" s="317"/>
      <c r="AH26" s="317"/>
      <c r="AI26" s="317"/>
      <c r="AJ26" s="317"/>
      <c r="AK26" s="317"/>
      <c r="AL26" s="317"/>
      <c r="AM26" s="317"/>
      <c r="AN26" s="317"/>
      <c r="AO26" s="317"/>
      <c r="AP26" s="318"/>
    </row>
    <row r="27" spans="1:48" ht="33.75" customHeight="1" thickBot="1">
      <c r="A27" s="166" t="s">
        <v>55</v>
      </c>
      <c r="B27" s="167" t="s">
        <v>73</v>
      </c>
      <c r="C27" s="167" t="s">
        <v>97</v>
      </c>
      <c r="D27" s="168" t="s">
        <v>56</v>
      </c>
      <c r="E27" s="169" t="s">
        <v>57</v>
      </c>
      <c r="F27" s="169" t="s">
        <v>58</v>
      </c>
      <c r="G27" s="170" t="s">
        <v>59</v>
      </c>
      <c r="H27" s="171" t="s">
        <v>60</v>
      </c>
      <c r="I27" s="171" t="s">
        <v>61</v>
      </c>
      <c r="J27" s="171" t="s">
        <v>62</v>
      </c>
      <c r="K27" s="171" t="s">
        <v>63</v>
      </c>
      <c r="L27" s="171" t="s">
        <v>64</v>
      </c>
      <c r="M27" s="171" t="s">
        <v>65</v>
      </c>
      <c r="N27" s="171" t="s">
        <v>66</v>
      </c>
      <c r="O27" s="171" t="s">
        <v>148</v>
      </c>
      <c r="P27" s="171" t="s">
        <v>67</v>
      </c>
      <c r="Q27" s="171" t="s">
        <v>68</v>
      </c>
      <c r="R27" s="171" t="s">
        <v>69</v>
      </c>
      <c r="S27" s="171" t="s">
        <v>59</v>
      </c>
      <c r="T27" s="171" t="s">
        <v>60</v>
      </c>
      <c r="U27" s="171" t="s">
        <v>61</v>
      </c>
      <c r="V27" s="171" t="s">
        <v>62</v>
      </c>
      <c r="W27" s="171" t="s">
        <v>63</v>
      </c>
      <c r="X27" s="171" t="s">
        <v>64</v>
      </c>
      <c r="Y27" s="171" t="s">
        <v>65</v>
      </c>
      <c r="Z27" s="171" t="s">
        <v>66</v>
      </c>
      <c r="AA27" s="171" t="s">
        <v>148</v>
      </c>
      <c r="AB27" s="171" t="s">
        <v>67</v>
      </c>
      <c r="AC27" s="171" t="s">
        <v>68</v>
      </c>
      <c r="AD27" s="172" t="s">
        <v>69</v>
      </c>
      <c r="AE27" s="171" t="s">
        <v>59</v>
      </c>
      <c r="AF27" s="171" t="s">
        <v>60</v>
      </c>
      <c r="AG27" s="171" t="s">
        <v>61</v>
      </c>
      <c r="AH27" s="171" t="s">
        <v>62</v>
      </c>
      <c r="AI27" s="171" t="s">
        <v>63</v>
      </c>
      <c r="AJ27" s="171" t="s">
        <v>64</v>
      </c>
      <c r="AK27" s="171" t="s">
        <v>65</v>
      </c>
      <c r="AL27" s="171" t="s">
        <v>66</v>
      </c>
      <c r="AM27" s="171" t="s">
        <v>148</v>
      </c>
      <c r="AN27" s="171" t="s">
        <v>67</v>
      </c>
      <c r="AO27" s="171" t="s">
        <v>68</v>
      </c>
      <c r="AP27" s="172" t="s">
        <v>69</v>
      </c>
    </row>
    <row r="28" spans="1:48" ht="33.75" customHeight="1" thickBot="1">
      <c r="A28" s="180" t="s">
        <v>143</v>
      </c>
      <c r="B28" s="181" t="str">
        <f>+'Recap budget développement'!A19</f>
        <v>Titre 2</v>
      </c>
      <c r="C28" s="181" t="s">
        <v>140</v>
      </c>
      <c r="D28" s="182" t="s">
        <v>156</v>
      </c>
      <c r="E28" s="179">
        <f>+E29+E34+E39</f>
        <v>21</v>
      </c>
      <c r="F28" s="179">
        <f>SUM(F29,F34,F39)</f>
        <v>200</v>
      </c>
      <c r="G28" s="211"/>
      <c r="H28" s="212"/>
      <c r="I28" s="212"/>
      <c r="J28" s="212"/>
      <c r="K28" s="212"/>
      <c r="L28" s="213"/>
      <c r="M28" s="212"/>
      <c r="N28" s="212"/>
      <c r="O28" s="199"/>
      <c r="P28" s="199"/>
      <c r="Q28" s="199"/>
      <c r="R28" s="199"/>
      <c r="S28" s="199"/>
      <c r="T28" s="199"/>
      <c r="U28" s="199"/>
      <c r="V28" s="199"/>
      <c r="W28" s="199"/>
      <c r="X28" s="199"/>
      <c r="Y28" s="199"/>
      <c r="Z28" s="199"/>
      <c r="AA28" s="199"/>
      <c r="AB28" s="199"/>
      <c r="AC28" s="199"/>
      <c r="AD28" s="201"/>
      <c r="AE28" s="199"/>
      <c r="AF28" s="199"/>
      <c r="AG28" s="199"/>
      <c r="AH28" s="199"/>
      <c r="AI28" s="199"/>
      <c r="AJ28" s="199"/>
      <c r="AK28" s="199"/>
      <c r="AL28" s="199"/>
      <c r="AM28" s="199"/>
      <c r="AN28" s="199"/>
      <c r="AO28" s="199"/>
      <c r="AP28" s="220"/>
    </row>
    <row r="29" spans="1:48" ht="36" customHeight="1" thickTop="1" thickBot="1">
      <c r="A29" s="183" t="s">
        <v>74</v>
      </c>
      <c r="B29" s="138" t="s">
        <v>107</v>
      </c>
      <c r="C29" s="138" t="s">
        <v>101</v>
      </c>
      <c r="D29" s="184" t="s">
        <v>122</v>
      </c>
      <c r="E29" s="177">
        <f t="shared" ref="E29:E31" si="5">SUM(G29:AP29)</f>
        <v>6</v>
      </c>
      <c r="F29" s="142">
        <f>SUM(F30:F32)</f>
        <v>30</v>
      </c>
      <c r="G29" s="214"/>
      <c r="H29" s="76"/>
      <c r="I29" s="76"/>
      <c r="J29" s="76"/>
      <c r="K29" s="76"/>
      <c r="L29" s="76"/>
      <c r="M29" s="76"/>
      <c r="N29" s="151">
        <v>1</v>
      </c>
      <c r="O29" s="151">
        <v>1</v>
      </c>
      <c r="P29" s="137">
        <v>1</v>
      </c>
      <c r="Q29" s="137">
        <v>1</v>
      </c>
      <c r="R29" s="137">
        <v>1</v>
      </c>
      <c r="S29" s="137">
        <v>1</v>
      </c>
      <c r="T29" s="78"/>
      <c r="U29" s="78"/>
      <c r="V29" s="78"/>
      <c r="W29" s="76"/>
      <c r="X29" s="76"/>
      <c r="Y29" s="76"/>
      <c r="Z29" s="76"/>
      <c r="AA29" s="76"/>
      <c r="AB29" s="76"/>
      <c r="AC29" s="76"/>
      <c r="AD29" s="76"/>
      <c r="AE29" s="76"/>
      <c r="AF29" s="76"/>
      <c r="AG29" s="76"/>
      <c r="AH29" s="76"/>
      <c r="AI29" s="76"/>
      <c r="AJ29" s="76"/>
      <c r="AK29" s="76"/>
      <c r="AL29" s="76"/>
      <c r="AM29" s="76"/>
      <c r="AN29" s="76"/>
      <c r="AO29" s="76"/>
      <c r="AP29" s="221"/>
      <c r="AQ29" s="228"/>
      <c r="AR29" s="228"/>
      <c r="AS29" s="228"/>
      <c r="AT29" s="228"/>
      <c r="AU29" s="228"/>
      <c r="AV29" s="228"/>
    </row>
    <row r="30" spans="1:48" ht="66.599999999999994" thickTop="1">
      <c r="A30" s="185" t="s">
        <v>126</v>
      </c>
      <c r="B30" s="77" t="s">
        <v>103</v>
      </c>
      <c r="C30" s="77" t="s">
        <v>99</v>
      </c>
      <c r="D30" s="186" t="s">
        <v>157</v>
      </c>
      <c r="E30" s="161">
        <f t="shared" si="5"/>
        <v>1</v>
      </c>
      <c r="F30" s="176">
        <v>15</v>
      </c>
      <c r="G30" s="204"/>
      <c r="H30" s="78"/>
      <c r="I30" s="78"/>
      <c r="J30" s="78"/>
      <c r="K30" s="78"/>
      <c r="L30" s="78"/>
      <c r="M30" s="78"/>
      <c r="N30" s="141">
        <v>1</v>
      </c>
      <c r="O30" s="152"/>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222"/>
      <c r="AQ30" s="158"/>
      <c r="AR30" s="158"/>
      <c r="AS30" s="158"/>
      <c r="AT30" s="158"/>
      <c r="AU30" s="158"/>
      <c r="AV30" s="158"/>
    </row>
    <row r="31" spans="1:48" ht="52.8">
      <c r="A31" s="185" t="s">
        <v>127</v>
      </c>
      <c r="B31" s="77" t="s">
        <v>102</v>
      </c>
      <c r="C31" s="77" t="s">
        <v>100</v>
      </c>
      <c r="D31" s="186" t="s">
        <v>121</v>
      </c>
      <c r="E31" s="161">
        <f t="shared" si="5"/>
        <v>3</v>
      </c>
      <c r="F31" s="161">
        <v>10</v>
      </c>
      <c r="G31" s="204"/>
      <c r="H31" s="78"/>
      <c r="I31" s="78"/>
      <c r="J31" s="78"/>
      <c r="K31" s="78"/>
      <c r="L31" s="78"/>
      <c r="M31" s="78"/>
      <c r="N31" s="78"/>
      <c r="O31" s="153">
        <v>1</v>
      </c>
      <c r="P31" s="139">
        <v>1</v>
      </c>
      <c r="Q31" s="139">
        <v>1</v>
      </c>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222"/>
      <c r="AQ31" s="158"/>
      <c r="AR31" s="158"/>
      <c r="AS31" s="158"/>
      <c r="AT31" s="158"/>
      <c r="AU31" s="158"/>
      <c r="AV31" s="158"/>
    </row>
    <row r="32" spans="1:48" ht="26.4">
      <c r="A32" s="185" t="s">
        <v>128</v>
      </c>
      <c r="B32" s="77" t="s">
        <v>98</v>
      </c>
      <c r="C32" s="77" t="s">
        <v>120</v>
      </c>
      <c r="D32" s="186" t="s">
        <v>138</v>
      </c>
      <c r="E32" s="161">
        <f>SUM(G32:AP32)</f>
        <v>6</v>
      </c>
      <c r="F32" s="161">
        <v>5</v>
      </c>
      <c r="G32" s="204"/>
      <c r="H32" s="78"/>
      <c r="I32" s="78"/>
      <c r="J32" s="78"/>
      <c r="K32" s="78"/>
      <c r="L32" s="78"/>
      <c r="M32" s="78"/>
      <c r="N32" s="158"/>
      <c r="O32" s="154">
        <v>1</v>
      </c>
      <c r="P32" s="140">
        <v>1</v>
      </c>
      <c r="Q32" s="140">
        <v>1</v>
      </c>
      <c r="R32" s="140">
        <v>1</v>
      </c>
      <c r="S32" s="140">
        <v>1</v>
      </c>
      <c r="T32" s="140">
        <v>1</v>
      </c>
      <c r="U32" s="150"/>
      <c r="V32" s="150"/>
      <c r="W32" s="78"/>
      <c r="X32" s="79"/>
      <c r="Y32" s="78"/>
      <c r="Z32" s="78"/>
      <c r="AA32" s="78"/>
      <c r="AB32" s="78"/>
      <c r="AC32" s="78"/>
      <c r="AD32" s="78"/>
      <c r="AE32" s="78"/>
      <c r="AF32" s="78"/>
      <c r="AG32" s="78"/>
      <c r="AH32" s="78"/>
      <c r="AI32" s="78"/>
      <c r="AJ32" s="78"/>
      <c r="AK32" s="78"/>
      <c r="AL32" s="78"/>
      <c r="AM32" s="78"/>
      <c r="AN32" s="78"/>
      <c r="AO32" s="78"/>
      <c r="AP32" s="222"/>
      <c r="AQ32" s="158"/>
      <c r="AR32" s="158"/>
      <c r="AS32" s="158"/>
      <c r="AT32" s="158"/>
      <c r="AU32" s="158"/>
      <c r="AV32" s="158"/>
    </row>
    <row r="33" spans="1:48" ht="15" thickBot="1">
      <c r="A33" s="187"/>
      <c r="B33" s="80"/>
      <c r="C33" s="80"/>
      <c r="D33" s="188"/>
      <c r="E33" s="162"/>
      <c r="F33" s="173"/>
      <c r="G33" s="205"/>
      <c r="H33" s="81"/>
      <c r="I33" s="81"/>
      <c r="J33" s="81"/>
      <c r="K33" s="81"/>
      <c r="L33" s="81"/>
      <c r="M33" s="81"/>
      <c r="N33" s="81"/>
      <c r="O33" s="81"/>
      <c r="P33" s="81"/>
      <c r="Q33" s="81"/>
      <c r="R33" s="81"/>
      <c r="S33" s="81"/>
      <c r="T33" s="81"/>
      <c r="U33" s="81"/>
      <c r="V33" s="81"/>
      <c r="W33" s="81"/>
      <c r="X33" s="81"/>
      <c r="Y33" s="81"/>
      <c r="Z33" s="81"/>
      <c r="AA33" s="81"/>
      <c r="AB33" s="78"/>
      <c r="AC33" s="78"/>
      <c r="AD33" s="78"/>
      <c r="AE33" s="78"/>
      <c r="AF33" s="81"/>
      <c r="AG33" s="81"/>
      <c r="AH33" s="81"/>
      <c r="AI33" s="81"/>
      <c r="AJ33" s="81"/>
      <c r="AK33" s="81"/>
      <c r="AL33" s="81"/>
      <c r="AM33" s="81"/>
      <c r="AN33" s="81"/>
      <c r="AO33" s="81"/>
      <c r="AP33" s="223"/>
      <c r="AQ33" s="229"/>
      <c r="AR33" s="229"/>
      <c r="AS33" s="229"/>
      <c r="AT33" s="229"/>
      <c r="AU33" s="229"/>
      <c r="AV33" s="229"/>
    </row>
    <row r="34" spans="1:48" ht="34.5" customHeight="1" thickTop="1" thickBot="1">
      <c r="A34" s="183" t="s">
        <v>75</v>
      </c>
      <c r="B34" s="138" t="s">
        <v>108</v>
      </c>
      <c r="C34" s="138" t="s">
        <v>101</v>
      </c>
      <c r="D34" s="184" t="s">
        <v>122</v>
      </c>
      <c r="E34" s="177">
        <f t="shared" ref="E34:E36" si="6">SUM(G34:AP34)</f>
        <v>7</v>
      </c>
      <c r="F34" s="142">
        <f>SUM(F35:F37)</f>
        <v>40</v>
      </c>
      <c r="G34" s="206"/>
      <c r="H34" s="82"/>
      <c r="I34" s="82"/>
      <c r="J34" s="82"/>
      <c r="K34" s="82"/>
      <c r="L34" s="82"/>
      <c r="M34" s="82"/>
      <c r="N34" s="82"/>
      <c r="O34" s="82"/>
      <c r="P34" s="82"/>
      <c r="Q34" s="82"/>
      <c r="R34" s="82"/>
      <c r="S34" s="82"/>
      <c r="T34" s="82"/>
      <c r="U34" s="137">
        <v>1</v>
      </c>
      <c r="V34" s="137">
        <v>1</v>
      </c>
      <c r="W34" s="137">
        <v>1</v>
      </c>
      <c r="X34" s="137">
        <v>1</v>
      </c>
      <c r="Y34" s="137">
        <v>1</v>
      </c>
      <c r="Z34" s="137">
        <v>1</v>
      </c>
      <c r="AA34" s="137">
        <v>1</v>
      </c>
      <c r="AB34" s="147"/>
      <c r="AC34" s="147"/>
      <c r="AD34" s="147"/>
      <c r="AE34" s="78"/>
      <c r="AF34" s="83"/>
      <c r="AG34" s="83"/>
      <c r="AH34" s="83"/>
      <c r="AI34" s="83"/>
      <c r="AJ34" s="83"/>
      <c r="AK34" s="83"/>
      <c r="AL34" s="83"/>
      <c r="AM34" s="83"/>
      <c r="AN34" s="83"/>
      <c r="AO34" s="83"/>
      <c r="AP34" s="159"/>
      <c r="AQ34" s="146"/>
      <c r="AR34" s="146"/>
      <c r="AS34" s="146"/>
      <c r="AT34" s="146"/>
      <c r="AU34" s="146"/>
      <c r="AV34" s="146"/>
    </row>
    <row r="35" spans="1:48" ht="40.200000000000003" thickTop="1">
      <c r="A35" s="189" t="s">
        <v>124</v>
      </c>
      <c r="B35" s="77" t="s">
        <v>105</v>
      </c>
      <c r="C35" s="77" t="s">
        <v>106</v>
      </c>
      <c r="D35" s="190" t="s">
        <v>136</v>
      </c>
      <c r="E35" s="161">
        <f t="shared" si="6"/>
        <v>7</v>
      </c>
      <c r="F35" s="174">
        <v>20</v>
      </c>
      <c r="G35" s="207"/>
      <c r="H35" s="83"/>
      <c r="I35" s="83"/>
      <c r="J35" s="83"/>
      <c r="K35" s="83"/>
      <c r="L35" s="83"/>
      <c r="M35" s="83"/>
      <c r="N35" s="83"/>
      <c r="O35" s="83"/>
      <c r="P35" s="83"/>
      <c r="Q35" s="83"/>
      <c r="R35" s="83"/>
      <c r="S35" s="83"/>
      <c r="T35" s="83"/>
      <c r="U35" s="141">
        <v>1</v>
      </c>
      <c r="V35" s="141">
        <v>1</v>
      </c>
      <c r="W35" s="141">
        <v>1</v>
      </c>
      <c r="X35" s="141">
        <v>1</v>
      </c>
      <c r="Y35" s="141">
        <v>1</v>
      </c>
      <c r="Z35" s="141">
        <v>1</v>
      </c>
      <c r="AA35" s="141">
        <v>1</v>
      </c>
      <c r="AB35" s="148"/>
      <c r="AC35" s="148"/>
      <c r="AD35" s="78"/>
      <c r="AE35" s="78"/>
      <c r="AF35" s="83"/>
      <c r="AG35" s="83"/>
      <c r="AH35" s="83"/>
      <c r="AI35" s="83"/>
      <c r="AJ35" s="83"/>
      <c r="AK35" s="83"/>
      <c r="AL35" s="83"/>
      <c r="AM35" s="83"/>
      <c r="AN35" s="83"/>
      <c r="AO35" s="83"/>
      <c r="AP35" s="159"/>
      <c r="AQ35" s="146"/>
      <c r="AR35" s="146"/>
      <c r="AS35" s="146"/>
      <c r="AT35" s="146"/>
      <c r="AU35" s="146"/>
      <c r="AV35" s="146"/>
    </row>
    <row r="36" spans="1:48" ht="52.8">
      <c r="A36" s="189" t="s">
        <v>125</v>
      </c>
      <c r="B36" s="77" t="s">
        <v>133</v>
      </c>
      <c r="C36" s="84" t="s">
        <v>139</v>
      </c>
      <c r="D36" s="190" t="s">
        <v>137</v>
      </c>
      <c r="E36" s="161">
        <f t="shared" si="6"/>
        <v>7</v>
      </c>
      <c r="F36" s="163">
        <v>10</v>
      </c>
      <c r="G36" s="207"/>
      <c r="H36" s="83"/>
      <c r="I36" s="83"/>
      <c r="J36" s="83"/>
      <c r="K36" s="83"/>
      <c r="L36" s="83"/>
      <c r="M36" s="83"/>
      <c r="N36" s="83"/>
      <c r="O36" s="83"/>
      <c r="P36" s="83"/>
      <c r="Q36" s="83"/>
      <c r="R36" s="83"/>
      <c r="S36" s="83"/>
      <c r="T36" s="83"/>
      <c r="U36" s="139">
        <v>1</v>
      </c>
      <c r="V36" s="139">
        <v>1</v>
      </c>
      <c r="W36" s="139">
        <v>1</v>
      </c>
      <c r="X36" s="139">
        <v>1</v>
      </c>
      <c r="Y36" s="139">
        <v>1</v>
      </c>
      <c r="Z36" s="139">
        <v>1</v>
      </c>
      <c r="AA36" s="139">
        <v>1</v>
      </c>
      <c r="AB36" s="149"/>
      <c r="AC36" s="149"/>
      <c r="AD36" s="78"/>
      <c r="AE36" s="78"/>
      <c r="AF36" s="83"/>
      <c r="AG36" s="83"/>
      <c r="AH36" s="83"/>
      <c r="AI36" s="83"/>
      <c r="AJ36" s="83"/>
      <c r="AK36" s="83"/>
      <c r="AL36" s="83"/>
      <c r="AM36" s="83"/>
      <c r="AN36" s="83"/>
      <c r="AO36" s="83"/>
      <c r="AP36" s="159"/>
      <c r="AQ36" s="146"/>
      <c r="AR36" s="146"/>
      <c r="AS36" s="146"/>
      <c r="AT36" s="146"/>
      <c r="AU36" s="146"/>
      <c r="AV36" s="146"/>
    </row>
    <row r="37" spans="1:48" ht="39.6">
      <c r="A37" s="189" t="s">
        <v>123</v>
      </c>
      <c r="B37" s="77" t="s">
        <v>104</v>
      </c>
      <c r="C37" s="84" t="s">
        <v>135</v>
      </c>
      <c r="D37" s="190"/>
      <c r="E37" s="161">
        <f>SUM(G37:AP37)</f>
        <v>2</v>
      </c>
      <c r="F37" s="163">
        <v>10</v>
      </c>
      <c r="G37" s="207"/>
      <c r="H37" s="83"/>
      <c r="I37" s="83"/>
      <c r="J37" s="83"/>
      <c r="K37" s="83"/>
      <c r="L37" s="83"/>
      <c r="M37" s="83"/>
      <c r="N37" s="83"/>
      <c r="O37" s="83"/>
      <c r="P37" s="83"/>
      <c r="Q37" s="83"/>
      <c r="R37" s="83"/>
      <c r="S37" s="83"/>
      <c r="T37" s="83"/>
      <c r="U37" s="83"/>
      <c r="V37" s="83"/>
      <c r="W37" s="83"/>
      <c r="X37" s="83"/>
      <c r="Y37" s="83"/>
      <c r="Z37" s="140">
        <v>1</v>
      </c>
      <c r="AA37" s="140">
        <v>1</v>
      </c>
      <c r="AB37" s="78"/>
      <c r="AC37" s="78"/>
      <c r="AD37" s="78"/>
      <c r="AE37" s="78"/>
      <c r="AF37" s="83"/>
      <c r="AG37" s="83"/>
      <c r="AH37" s="83"/>
      <c r="AI37" s="83"/>
      <c r="AJ37" s="83"/>
      <c r="AK37" s="83"/>
      <c r="AL37" s="83"/>
      <c r="AM37" s="83"/>
      <c r="AN37" s="83"/>
      <c r="AO37" s="83"/>
      <c r="AP37" s="159"/>
      <c r="AQ37" s="146"/>
      <c r="AR37" s="146"/>
      <c r="AS37" s="146"/>
      <c r="AT37" s="146"/>
      <c r="AU37" s="146"/>
      <c r="AV37" s="146"/>
    </row>
    <row r="38" spans="1:48" ht="15" thickBot="1">
      <c r="A38" s="187"/>
      <c r="B38" s="80"/>
      <c r="C38" s="80"/>
      <c r="D38" s="188"/>
      <c r="E38" s="173"/>
      <c r="F38" s="162"/>
      <c r="G38" s="205"/>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223"/>
      <c r="AQ38" s="229"/>
      <c r="AR38" s="229"/>
      <c r="AS38" s="229"/>
      <c r="AT38" s="229"/>
      <c r="AU38" s="229"/>
      <c r="AV38" s="229"/>
    </row>
    <row r="39" spans="1:48" ht="35.25" customHeight="1" thickTop="1" thickBot="1">
      <c r="A39" s="183" t="s">
        <v>76</v>
      </c>
      <c r="B39" s="138" t="s">
        <v>109</v>
      </c>
      <c r="C39" s="138" t="s">
        <v>101</v>
      </c>
      <c r="D39" s="184" t="s">
        <v>122</v>
      </c>
      <c r="E39" s="177">
        <f t="shared" ref="E39:E41" si="7">SUM(G39:AP39)</f>
        <v>8</v>
      </c>
      <c r="F39" s="142">
        <f>SUM(F40:F43)</f>
        <v>130</v>
      </c>
      <c r="G39" s="206"/>
      <c r="H39" s="82"/>
      <c r="I39" s="82"/>
      <c r="J39" s="82"/>
      <c r="K39" s="82"/>
      <c r="L39" s="82"/>
      <c r="M39" s="82"/>
      <c r="N39" s="82"/>
      <c r="O39" s="82"/>
      <c r="P39" s="82"/>
      <c r="Q39" s="82"/>
      <c r="R39" s="82"/>
      <c r="S39" s="82"/>
      <c r="T39" s="82"/>
      <c r="U39" s="83"/>
      <c r="V39" s="83"/>
      <c r="W39" s="83"/>
      <c r="X39" s="83"/>
      <c r="Y39" s="83"/>
      <c r="Z39" s="83"/>
      <c r="AA39" s="83"/>
      <c r="AB39" s="137">
        <v>1</v>
      </c>
      <c r="AC39" s="137">
        <v>1</v>
      </c>
      <c r="AD39" s="137">
        <v>1</v>
      </c>
      <c r="AE39" s="137">
        <v>1</v>
      </c>
      <c r="AF39" s="137">
        <v>1</v>
      </c>
      <c r="AG39" s="137">
        <v>1</v>
      </c>
      <c r="AH39" s="137">
        <v>1</v>
      </c>
      <c r="AI39" s="137">
        <v>1</v>
      </c>
      <c r="AJ39" s="147"/>
      <c r="AK39" s="83"/>
      <c r="AL39" s="83"/>
      <c r="AM39" s="83"/>
      <c r="AN39" s="83"/>
      <c r="AO39" s="83"/>
      <c r="AP39" s="159"/>
      <c r="AQ39" s="146"/>
      <c r="AR39" s="146"/>
      <c r="AS39" s="146"/>
      <c r="AT39" s="146"/>
      <c r="AU39" s="146"/>
      <c r="AV39" s="146"/>
    </row>
    <row r="40" spans="1:48" ht="27" thickTop="1">
      <c r="A40" s="191" t="s">
        <v>129</v>
      </c>
      <c r="B40" s="77" t="s">
        <v>114</v>
      </c>
      <c r="C40" s="77" t="s">
        <v>115</v>
      </c>
      <c r="D40" s="192" t="s">
        <v>117</v>
      </c>
      <c r="E40" s="176">
        <f t="shared" si="7"/>
        <v>4</v>
      </c>
      <c r="F40" s="163">
        <v>25</v>
      </c>
      <c r="G40" s="207"/>
      <c r="H40" s="83"/>
      <c r="I40" s="83"/>
      <c r="J40" s="83"/>
      <c r="K40" s="83"/>
      <c r="L40" s="83"/>
      <c r="M40" s="83"/>
      <c r="N40" s="83"/>
      <c r="O40" s="83"/>
      <c r="P40" s="83"/>
      <c r="Q40" s="83"/>
      <c r="R40" s="83"/>
      <c r="S40" s="83"/>
      <c r="T40" s="83"/>
      <c r="U40" s="83"/>
      <c r="V40" s="83"/>
      <c r="W40" s="83"/>
      <c r="X40" s="83"/>
      <c r="Y40" s="83"/>
      <c r="Z40" s="83"/>
      <c r="AA40" s="83"/>
      <c r="AB40" s="83"/>
      <c r="AC40" s="141">
        <v>1</v>
      </c>
      <c r="AD40" s="141">
        <v>1</v>
      </c>
      <c r="AE40" s="141">
        <v>1</v>
      </c>
      <c r="AF40" s="141">
        <v>1</v>
      </c>
      <c r="AG40" s="83"/>
      <c r="AH40" s="83"/>
      <c r="AI40" s="83"/>
      <c r="AJ40" s="83"/>
      <c r="AK40" s="83"/>
      <c r="AL40" s="83"/>
      <c r="AM40" s="83"/>
      <c r="AN40" s="83"/>
      <c r="AO40" s="83"/>
      <c r="AP40" s="159"/>
      <c r="AQ40" s="146"/>
      <c r="AR40" s="146"/>
      <c r="AS40" s="146"/>
      <c r="AT40" s="146"/>
      <c r="AU40" s="146"/>
      <c r="AV40" s="146"/>
    </row>
    <row r="41" spans="1:48" ht="26.4">
      <c r="A41" s="191" t="s">
        <v>130</v>
      </c>
      <c r="B41" s="77" t="s">
        <v>110</v>
      </c>
      <c r="C41" s="77" t="s">
        <v>111</v>
      </c>
      <c r="D41" s="192" t="s">
        <v>118</v>
      </c>
      <c r="E41" s="161">
        <f t="shared" si="7"/>
        <v>4</v>
      </c>
      <c r="F41" s="163">
        <v>20</v>
      </c>
      <c r="G41" s="207"/>
      <c r="H41" s="83"/>
      <c r="I41" s="83"/>
      <c r="J41" s="83"/>
      <c r="K41" s="83"/>
      <c r="L41" s="83"/>
      <c r="M41" s="83"/>
      <c r="N41" s="83"/>
      <c r="O41" s="83"/>
      <c r="P41" s="83"/>
      <c r="Q41" s="83"/>
      <c r="R41" s="83"/>
      <c r="S41" s="83"/>
      <c r="T41" s="83"/>
      <c r="U41" s="83"/>
      <c r="V41" s="83"/>
      <c r="W41" s="83"/>
      <c r="X41" s="83"/>
      <c r="Y41" s="83"/>
      <c r="Z41" s="83"/>
      <c r="AA41" s="83"/>
      <c r="AB41" s="83"/>
      <c r="AC41" s="83"/>
      <c r="AD41" s="83"/>
      <c r="AE41" s="139">
        <v>1</v>
      </c>
      <c r="AF41" s="139">
        <v>1</v>
      </c>
      <c r="AG41" s="139">
        <v>1</v>
      </c>
      <c r="AH41" s="139">
        <v>1</v>
      </c>
      <c r="AI41" s="83"/>
      <c r="AJ41" s="83"/>
      <c r="AK41" s="83"/>
      <c r="AL41" s="83"/>
      <c r="AM41" s="83"/>
      <c r="AN41" s="83"/>
      <c r="AO41" s="83"/>
      <c r="AP41" s="159"/>
      <c r="AQ41" s="146"/>
      <c r="AR41" s="146"/>
      <c r="AS41" s="146"/>
      <c r="AT41" s="146"/>
      <c r="AU41" s="146"/>
      <c r="AV41" s="146"/>
    </row>
    <row r="42" spans="1:48" ht="53.25" customHeight="1">
      <c r="A42" s="191" t="s">
        <v>131</v>
      </c>
      <c r="B42" s="77" t="s">
        <v>112</v>
      </c>
      <c r="C42" s="85" t="s">
        <v>113</v>
      </c>
      <c r="D42" s="192" t="s">
        <v>119</v>
      </c>
      <c r="E42" s="161">
        <f>SUM(G42:AP42)</f>
        <v>6</v>
      </c>
      <c r="F42" s="163">
        <v>10</v>
      </c>
      <c r="G42" s="207"/>
      <c r="H42" s="83"/>
      <c r="I42" s="83"/>
      <c r="J42" s="83"/>
      <c r="K42" s="83"/>
      <c r="L42" s="83"/>
      <c r="M42" s="83"/>
      <c r="N42" s="83"/>
      <c r="O42" s="83"/>
      <c r="P42" s="83"/>
      <c r="Q42" s="83"/>
      <c r="R42" s="83"/>
      <c r="S42" s="83"/>
      <c r="T42" s="83"/>
      <c r="U42" s="83"/>
      <c r="V42" s="83"/>
      <c r="W42" s="83"/>
      <c r="X42" s="83"/>
      <c r="Y42" s="83"/>
      <c r="Z42" s="83"/>
      <c r="AA42" s="83"/>
      <c r="AB42" s="83"/>
      <c r="AC42" s="83"/>
      <c r="AD42" s="140">
        <v>1</v>
      </c>
      <c r="AE42" s="140">
        <v>1</v>
      </c>
      <c r="AF42" s="140">
        <v>1</v>
      </c>
      <c r="AG42" s="140">
        <v>1</v>
      </c>
      <c r="AH42" s="140">
        <v>1</v>
      </c>
      <c r="AI42" s="140">
        <v>1</v>
      </c>
      <c r="AJ42" s="83"/>
      <c r="AK42" s="83"/>
      <c r="AL42" s="83"/>
      <c r="AM42" s="83"/>
      <c r="AN42" s="83"/>
      <c r="AO42" s="83"/>
      <c r="AP42" s="159"/>
      <c r="AQ42" s="146"/>
      <c r="AR42" s="146"/>
      <c r="AS42" s="146"/>
      <c r="AT42" s="146"/>
      <c r="AU42" s="146"/>
      <c r="AV42" s="146"/>
    </row>
    <row r="43" spans="1:48" ht="64.5" customHeight="1" thickBot="1">
      <c r="A43" s="193" t="s">
        <v>132</v>
      </c>
      <c r="B43" s="194" t="s">
        <v>147</v>
      </c>
      <c r="C43" s="194" t="s">
        <v>116</v>
      </c>
      <c r="D43" s="195" t="s">
        <v>146</v>
      </c>
      <c r="E43" s="178">
        <f>SUM(G43:AP43)</f>
        <v>5</v>
      </c>
      <c r="F43" s="164">
        <v>75</v>
      </c>
      <c r="G43" s="208"/>
      <c r="H43" s="209"/>
      <c r="I43" s="209"/>
      <c r="J43" s="209"/>
      <c r="K43" s="209"/>
      <c r="L43" s="209"/>
      <c r="M43" s="209"/>
      <c r="N43" s="209"/>
      <c r="O43" s="209"/>
      <c r="P43" s="209"/>
      <c r="Q43" s="209"/>
      <c r="R43" s="209"/>
      <c r="S43" s="209"/>
      <c r="T43" s="209"/>
      <c r="U43" s="209"/>
      <c r="V43" s="209"/>
      <c r="W43" s="209"/>
      <c r="X43" s="209"/>
      <c r="Y43" s="209"/>
      <c r="Z43" s="209"/>
      <c r="AA43" s="209"/>
      <c r="AB43" s="209"/>
      <c r="AC43" s="209"/>
      <c r="AD43" s="210">
        <v>1</v>
      </c>
      <c r="AE43" s="210">
        <v>1</v>
      </c>
      <c r="AF43" s="210">
        <v>1</v>
      </c>
      <c r="AG43" s="209"/>
      <c r="AH43" s="210">
        <v>1</v>
      </c>
      <c r="AI43" s="210">
        <v>1</v>
      </c>
      <c r="AJ43" s="209"/>
      <c r="AK43" s="209"/>
      <c r="AL43" s="209"/>
      <c r="AM43" s="209"/>
      <c r="AN43" s="209"/>
      <c r="AO43" s="209"/>
      <c r="AP43" s="224"/>
      <c r="AQ43" s="146"/>
      <c r="AR43" s="146"/>
      <c r="AS43" s="146"/>
      <c r="AT43" s="146"/>
      <c r="AU43" s="146"/>
      <c r="AV43" s="146"/>
    </row>
    <row r="44" spans="1:48" ht="15" thickBot="1">
      <c r="A44" s="230"/>
      <c r="B44" s="196"/>
      <c r="C44" s="196"/>
      <c r="D44" s="231"/>
      <c r="E44" s="144"/>
      <c r="F44" s="232"/>
      <c r="G44" s="233"/>
      <c r="H44" s="215"/>
      <c r="I44" s="215"/>
      <c r="J44" s="215"/>
      <c r="K44" s="215"/>
      <c r="L44" s="215"/>
      <c r="M44" s="215"/>
      <c r="N44" s="215"/>
      <c r="O44" s="215"/>
      <c r="P44" s="215"/>
      <c r="Q44" s="215"/>
      <c r="R44" s="215"/>
      <c r="S44" s="215"/>
      <c r="T44" s="215"/>
      <c r="U44" s="215"/>
      <c r="V44" s="215"/>
      <c r="W44" s="215"/>
      <c r="X44" s="215"/>
      <c r="Y44" s="215"/>
      <c r="Z44" s="215"/>
      <c r="AA44" s="215"/>
      <c r="AB44" s="215"/>
      <c r="AC44" s="215"/>
      <c r="AD44" s="217"/>
      <c r="AE44" s="217"/>
      <c r="AF44" s="217"/>
      <c r="AG44" s="216"/>
      <c r="AH44" s="217"/>
      <c r="AI44" s="217"/>
      <c r="AJ44" s="216"/>
      <c r="AK44" s="215"/>
      <c r="AL44" s="215"/>
      <c r="AM44" s="215"/>
      <c r="AN44" s="146"/>
      <c r="AO44" s="146"/>
      <c r="AP44" s="225"/>
      <c r="AQ44" s="146"/>
      <c r="AR44" s="146"/>
      <c r="AS44" s="146"/>
      <c r="AT44" s="146"/>
      <c r="AU44" s="146"/>
      <c r="AV44" s="146"/>
    </row>
    <row r="45" spans="1:48" ht="25.5" customHeight="1" thickBot="1">
      <c r="A45" s="75"/>
      <c r="B45" s="71"/>
      <c r="C45" s="73"/>
      <c r="D45" s="71"/>
      <c r="E45" s="74"/>
      <c r="F45" s="74"/>
      <c r="G45" s="310">
        <f>G26</f>
        <v>2023</v>
      </c>
      <c r="H45" s="311"/>
      <c r="I45" s="311"/>
      <c r="J45" s="311"/>
      <c r="K45" s="311"/>
      <c r="L45" s="311"/>
      <c r="M45" s="311"/>
      <c r="N45" s="311"/>
      <c r="O45" s="311"/>
      <c r="P45" s="311"/>
      <c r="Q45" s="311"/>
      <c r="R45" s="312"/>
      <c r="S45" s="313">
        <f>S26</f>
        <v>2024</v>
      </c>
      <c r="T45" s="314"/>
      <c r="U45" s="314"/>
      <c r="V45" s="314"/>
      <c r="W45" s="314"/>
      <c r="X45" s="314"/>
      <c r="Y45" s="314"/>
      <c r="Z45" s="314"/>
      <c r="AA45" s="314"/>
      <c r="AB45" s="314"/>
      <c r="AC45" s="314"/>
      <c r="AD45" s="315"/>
      <c r="AE45" s="316">
        <f>AE26</f>
        <v>2025</v>
      </c>
      <c r="AF45" s="317"/>
      <c r="AG45" s="317"/>
      <c r="AH45" s="317"/>
      <c r="AI45" s="317"/>
      <c r="AJ45" s="317"/>
      <c r="AK45" s="317"/>
      <c r="AL45" s="317"/>
      <c r="AM45" s="317"/>
      <c r="AN45" s="317"/>
      <c r="AO45" s="317"/>
      <c r="AP45" s="318"/>
      <c r="AQ45" s="146"/>
      <c r="AR45" s="146"/>
      <c r="AS45" s="146"/>
      <c r="AT45" s="146"/>
      <c r="AU45" s="146"/>
      <c r="AV45" s="146"/>
    </row>
    <row r="46" spans="1:48" ht="36" customHeight="1" thickBot="1">
      <c r="A46" s="166" t="s">
        <v>55</v>
      </c>
      <c r="B46" s="167" t="s">
        <v>73</v>
      </c>
      <c r="C46" s="167" t="s">
        <v>97</v>
      </c>
      <c r="D46" s="168" t="s">
        <v>56</v>
      </c>
      <c r="E46" s="169" t="s">
        <v>57</v>
      </c>
      <c r="F46" s="169" t="s">
        <v>58</v>
      </c>
      <c r="G46" s="170" t="s">
        <v>59</v>
      </c>
      <c r="H46" s="171" t="s">
        <v>60</v>
      </c>
      <c r="I46" s="171" t="s">
        <v>61</v>
      </c>
      <c r="J46" s="171" t="s">
        <v>62</v>
      </c>
      <c r="K46" s="171" t="s">
        <v>63</v>
      </c>
      <c r="L46" s="171" t="s">
        <v>64</v>
      </c>
      <c r="M46" s="171" t="s">
        <v>65</v>
      </c>
      <c r="N46" s="171" t="s">
        <v>66</v>
      </c>
      <c r="O46" s="171" t="s">
        <v>148</v>
      </c>
      <c r="P46" s="171" t="s">
        <v>67</v>
      </c>
      <c r="Q46" s="171" t="s">
        <v>68</v>
      </c>
      <c r="R46" s="171" t="s">
        <v>69</v>
      </c>
      <c r="S46" s="171" t="s">
        <v>59</v>
      </c>
      <c r="T46" s="171" t="s">
        <v>60</v>
      </c>
      <c r="U46" s="171" t="s">
        <v>61</v>
      </c>
      <c r="V46" s="171" t="s">
        <v>62</v>
      </c>
      <c r="W46" s="171" t="s">
        <v>63</v>
      </c>
      <c r="X46" s="171" t="s">
        <v>64</v>
      </c>
      <c r="Y46" s="171" t="s">
        <v>65</v>
      </c>
      <c r="Z46" s="171" t="s">
        <v>66</v>
      </c>
      <c r="AA46" s="171" t="s">
        <v>148</v>
      </c>
      <c r="AB46" s="171" t="s">
        <v>67</v>
      </c>
      <c r="AC46" s="171" t="s">
        <v>68</v>
      </c>
      <c r="AD46" s="172" t="s">
        <v>69</v>
      </c>
      <c r="AE46" s="171" t="s">
        <v>59</v>
      </c>
      <c r="AF46" s="171" t="s">
        <v>60</v>
      </c>
      <c r="AG46" s="171" t="s">
        <v>61</v>
      </c>
      <c r="AH46" s="171" t="s">
        <v>62</v>
      </c>
      <c r="AI46" s="171" t="s">
        <v>63</v>
      </c>
      <c r="AJ46" s="171" t="s">
        <v>64</v>
      </c>
      <c r="AK46" s="171" t="s">
        <v>65</v>
      </c>
      <c r="AL46" s="171" t="s">
        <v>66</v>
      </c>
      <c r="AM46" s="171" t="s">
        <v>148</v>
      </c>
      <c r="AN46" s="171" t="s">
        <v>67</v>
      </c>
      <c r="AO46" s="171" t="s">
        <v>68</v>
      </c>
      <c r="AP46" s="172" t="s">
        <v>69</v>
      </c>
      <c r="AQ46" s="146"/>
      <c r="AR46" s="146"/>
      <c r="AS46" s="146"/>
      <c r="AT46" s="146"/>
      <c r="AU46" s="146"/>
      <c r="AV46" s="146"/>
    </row>
    <row r="47" spans="1:48" ht="42" customHeight="1" thickBot="1">
      <c r="A47" s="180" t="s">
        <v>142</v>
      </c>
      <c r="B47" s="181" t="str">
        <f>+'Recap budget développement'!A9</f>
        <v>Titre 3</v>
      </c>
      <c r="C47" s="181" t="s">
        <v>140</v>
      </c>
      <c r="D47" s="182" t="s">
        <v>156</v>
      </c>
      <c r="E47" s="179">
        <f>SUM(E48,E53,E58)</f>
        <v>25</v>
      </c>
      <c r="F47" s="179">
        <f>SUM(F48,F53,F58)</f>
        <v>280</v>
      </c>
      <c r="G47" s="198"/>
      <c r="H47" s="199"/>
      <c r="I47" s="199"/>
      <c r="J47" s="199"/>
      <c r="K47" s="199"/>
      <c r="L47" s="200"/>
      <c r="M47" s="199"/>
      <c r="N47" s="199"/>
      <c r="O47" s="199"/>
      <c r="P47" s="199"/>
      <c r="Q47" s="199"/>
      <c r="R47" s="199"/>
      <c r="S47" s="199"/>
      <c r="T47" s="199"/>
      <c r="U47" s="199"/>
      <c r="V47" s="199"/>
      <c r="W47" s="199"/>
      <c r="X47" s="199"/>
      <c r="Y47" s="199"/>
      <c r="Z47" s="199"/>
      <c r="AA47" s="199"/>
      <c r="AB47" s="199"/>
      <c r="AC47" s="199"/>
      <c r="AD47" s="201"/>
      <c r="AE47" s="199"/>
      <c r="AF47" s="199"/>
      <c r="AG47" s="199"/>
      <c r="AH47" s="199"/>
      <c r="AI47" s="199"/>
      <c r="AJ47" s="199"/>
      <c r="AK47" s="199"/>
      <c r="AL47" s="199"/>
      <c r="AM47" s="199"/>
      <c r="AN47" s="199"/>
      <c r="AO47" s="199"/>
      <c r="AP47" s="220"/>
    </row>
    <row r="48" spans="1:48" ht="38.25" customHeight="1" thickTop="1" thickBot="1">
      <c r="A48" s="183" t="s">
        <v>74</v>
      </c>
      <c r="B48" s="138" t="s">
        <v>107</v>
      </c>
      <c r="C48" s="138" t="s">
        <v>101</v>
      </c>
      <c r="D48" s="184" t="s">
        <v>122</v>
      </c>
      <c r="E48" s="177">
        <f>SUM(G48:AP48)</f>
        <v>9</v>
      </c>
      <c r="F48" s="142">
        <f>SUM(F49:F51)</f>
        <v>80</v>
      </c>
      <c r="G48" s="218"/>
      <c r="H48" s="197"/>
      <c r="I48" s="197"/>
      <c r="J48" s="197"/>
      <c r="K48" s="197"/>
      <c r="L48" s="197"/>
      <c r="M48" s="151">
        <v>1</v>
      </c>
      <c r="N48" s="151">
        <v>1</v>
      </c>
      <c r="O48" s="151">
        <v>1</v>
      </c>
      <c r="P48" s="151">
        <v>1</v>
      </c>
      <c r="Q48" s="151">
        <v>1</v>
      </c>
      <c r="R48" s="151">
        <v>1</v>
      </c>
      <c r="S48" s="151">
        <v>1</v>
      </c>
      <c r="T48" s="151">
        <v>1</v>
      </c>
      <c r="U48" s="151">
        <v>1</v>
      </c>
      <c r="V48" s="147"/>
      <c r="W48" s="147"/>
      <c r="X48" s="78"/>
      <c r="Y48" s="78"/>
      <c r="Z48" s="78"/>
      <c r="AA48" s="76"/>
      <c r="AB48" s="76"/>
      <c r="AC48" s="76"/>
      <c r="AD48" s="76"/>
      <c r="AE48" s="76"/>
      <c r="AF48" s="76"/>
      <c r="AG48" s="76"/>
      <c r="AH48" s="76"/>
      <c r="AI48" s="76"/>
      <c r="AJ48" s="76"/>
      <c r="AK48" s="76"/>
      <c r="AL48" s="76"/>
      <c r="AM48" s="76"/>
      <c r="AN48" s="76"/>
      <c r="AO48" s="76"/>
      <c r="AP48" s="221"/>
    </row>
    <row r="49" spans="1:48" ht="66.599999999999994" thickTop="1">
      <c r="A49" s="185" t="s">
        <v>126</v>
      </c>
      <c r="B49" s="77" t="s">
        <v>103</v>
      </c>
      <c r="C49" s="77" t="s">
        <v>99</v>
      </c>
      <c r="D49" s="186" t="s">
        <v>157</v>
      </c>
      <c r="E49" s="161">
        <f t="shared" ref="E49:E50" si="8">SUM(G49:AP49)</f>
        <v>1</v>
      </c>
      <c r="F49" s="176">
        <v>25</v>
      </c>
      <c r="G49" s="204"/>
      <c r="H49" s="78"/>
      <c r="I49" s="78"/>
      <c r="J49" s="78"/>
      <c r="K49" s="78"/>
      <c r="L49" s="78"/>
      <c r="M49" s="78"/>
      <c r="N49" s="141">
        <v>1</v>
      </c>
      <c r="O49" s="78"/>
      <c r="P49" s="78"/>
      <c r="Q49" s="78"/>
      <c r="R49" s="70"/>
      <c r="S49" s="152"/>
      <c r="T49" s="78"/>
      <c r="U49" s="78"/>
      <c r="V49" s="78"/>
      <c r="W49" s="78"/>
      <c r="X49" s="78"/>
      <c r="Y49" s="78"/>
      <c r="Z49" s="78"/>
      <c r="AA49" s="78"/>
      <c r="AB49" s="78"/>
      <c r="AC49" s="78"/>
      <c r="AD49" s="78"/>
      <c r="AE49" s="78"/>
      <c r="AF49" s="78"/>
      <c r="AG49" s="78"/>
      <c r="AH49" s="78"/>
      <c r="AI49" s="78"/>
      <c r="AJ49" s="78"/>
      <c r="AK49" s="78"/>
      <c r="AL49" s="78"/>
      <c r="AM49" s="78"/>
      <c r="AN49" s="78"/>
      <c r="AO49" s="78"/>
      <c r="AP49" s="222"/>
    </row>
    <row r="50" spans="1:48" ht="52.8">
      <c r="A50" s="185" t="s">
        <v>127</v>
      </c>
      <c r="B50" s="77" t="s">
        <v>102</v>
      </c>
      <c r="C50" s="77" t="s">
        <v>100</v>
      </c>
      <c r="D50" s="186" t="s">
        <v>121</v>
      </c>
      <c r="E50" s="161">
        <f t="shared" si="8"/>
        <v>7</v>
      </c>
      <c r="F50" s="161">
        <v>20</v>
      </c>
      <c r="G50" s="204"/>
      <c r="H50" s="78"/>
      <c r="I50" s="78"/>
      <c r="J50" s="78"/>
      <c r="K50" s="78"/>
      <c r="L50" s="78"/>
      <c r="M50" s="78"/>
      <c r="N50" s="78"/>
      <c r="O50" s="153">
        <v>1</v>
      </c>
      <c r="P50" s="153">
        <v>1</v>
      </c>
      <c r="Q50" s="153">
        <v>1</v>
      </c>
      <c r="R50" s="153">
        <v>1</v>
      </c>
      <c r="S50" s="153">
        <v>1</v>
      </c>
      <c r="T50" s="139">
        <v>1</v>
      </c>
      <c r="U50" s="139">
        <v>1</v>
      </c>
      <c r="V50" s="78"/>
      <c r="W50" s="78"/>
      <c r="X50" s="78"/>
      <c r="Y50" s="78"/>
      <c r="Z50" s="78"/>
      <c r="AA50" s="78"/>
      <c r="AB50" s="78"/>
      <c r="AC50" s="78"/>
      <c r="AD50" s="78"/>
      <c r="AE50" s="78"/>
      <c r="AF50" s="78"/>
      <c r="AG50" s="78"/>
      <c r="AH50" s="78"/>
      <c r="AI50" s="78"/>
      <c r="AJ50" s="78"/>
      <c r="AK50" s="78"/>
      <c r="AL50" s="78"/>
      <c r="AM50" s="78"/>
      <c r="AN50" s="78"/>
      <c r="AO50" s="78"/>
      <c r="AP50" s="222"/>
    </row>
    <row r="51" spans="1:48" ht="26.4">
      <c r="A51" s="185" t="s">
        <v>128</v>
      </c>
      <c r="B51" s="77" t="s">
        <v>98</v>
      </c>
      <c r="C51" s="77" t="s">
        <v>120</v>
      </c>
      <c r="D51" s="186" t="s">
        <v>138</v>
      </c>
      <c r="E51" s="161">
        <f>SUM(G51:AP51)</f>
        <v>7</v>
      </c>
      <c r="F51" s="161">
        <v>35</v>
      </c>
      <c r="G51" s="204"/>
      <c r="H51" s="78"/>
      <c r="I51" s="78"/>
      <c r="J51" s="78"/>
      <c r="K51" s="78"/>
      <c r="L51" s="78"/>
      <c r="M51" s="78"/>
      <c r="N51" s="78"/>
      <c r="O51" s="154">
        <v>1</v>
      </c>
      <c r="P51" s="154">
        <v>1</v>
      </c>
      <c r="Q51" s="154">
        <v>1</v>
      </c>
      <c r="R51" s="154">
        <v>1</v>
      </c>
      <c r="S51" s="154">
        <v>1</v>
      </c>
      <c r="T51" s="140">
        <v>1</v>
      </c>
      <c r="U51" s="140">
        <v>1</v>
      </c>
      <c r="V51" s="150"/>
      <c r="W51" s="150"/>
      <c r="X51" s="150"/>
      <c r="Y51" s="150"/>
      <c r="Z51" s="150"/>
      <c r="AA51" s="78"/>
      <c r="AB51" s="79"/>
      <c r="AC51" s="78"/>
      <c r="AD51" s="78"/>
      <c r="AE51" s="78"/>
      <c r="AF51" s="78"/>
      <c r="AG51" s="78"/>
      <c r="AH51" s="78"/>
      <c r="AI51" s="78"/>
      <c r="AJ51" s="78"/>
      <c r="AK51" s="78"/>
      <c r="AL51" s="78"/>
      <c r="AM51" s="78"/>
      <c r="AN51" s="78"/>
      <c r="AO51" s="78"/>
      <c r="AP51" s="222"/>
    </row>
    <row r="52" spans="1:48" ht="15" thickBot="1">
      <c r="A52" s="187"/>
      <c r="B52" s="80"/>
      <c r="C52" s="80"/>
      <c r="D52" s="188"/>
      <c r="E52" s="162"/>
      <c r="F52" s="173"/>
      <c r="G52" s="204"/>
      <c r="H52" s="78"/>
      <c r="I52" s="78"/>
      <c r="J52" s="78"/>
      <c r="K52" s="78"/>
      <c r="L52" s="78"/>
      <c r="M52" s="78"/>
      <c r="N52" s="78"/>
      <c r="O52" s="78"/>
      <c r="P52" s="78"/>
      <c r="Q52" s="78"/>
      <c r="R52" s="81"/>
      <c r="S52" s="81"/>
      <c r="T52" s="81"/>
      <c r="U52" s="81"/>
      <c r="V52" s="81"/>
      <c r="W52" s="81"/>
      <c r="X52" s="81"/>
      <c r="Y52" s="81"/>
      <c r="Z52" s="81"/>
      <c r="AA52" s="81"/>
      <c r="AB52" s="81"/>
      <c r="AC52" s="81"/>
      <c r="AD52" s="81"/>
      <c r="AE52" s="81"/>
      <c r="AF52" s="78"/>
      <c r="AG52" s="78"/>
      <c r="AH52" s="78"/>
      <c r="AI52" s="78"/>
      <c r="AJ52" s="81"/>
      <c r="AK52" s="81"/>
      <c r="AL52" s="81"/>
      <c r="AM52" s="81"/>
      <c r="AN52" s="81"/>
      <c r="AO52" s="81"/>
      <c r="AP52" s="223"/>
    </row>
    <row r="53" spans="1:48" ht="48" customHeight="1" thickTop="1" thickBot="1">
      <c r="A53" s="183" t="s">
        <v>75</v>
      </c>
      <c r="B53" s="138" t="s">
        <v>108</v>
      </c>
      <c r="C53" s="138" t="s">
        <v>101</v>
      </c>
      <c r="D53" s="184" t="s">
        <v>122</v>
      </c>
      <c r="E53" s="177">
        <f t="shared" ref="E53:E55" si="9">SUM(G53:AP53)</f>
        <v>7</v>
      </c>
      <c r="F53" s="142">
        <f>SUM(F54:F56)</f>
        <v>75</v>
      </c>
      <c r="G53" s="206"/>
      <c r="H53" s="82"/>
      <c r="I53" s="82"/>
      <c r="J53" s="82"/>
      <c r="K53" s="82"/>
      <c r="L53" s="82"/>
      <c r="M53" s="82"/>
      <c r="N53" s="78"/>
      <c r="O53" s="78"/>
      <c r="P53" s="78"/>
      <c r="Q53" s="78"/>
      <c r="R53" s="82"/>
      <c r="S53" s="82"/>
      <c r="T53" s="82"/>
      <c r="U53" s="82"/>
      <c r="V53" s="137">
        <v>1</v>
      </c>
      <c r="W53" s="137">
        <v>1</v>
      </c>
      <c r="X53" s="137">
        <v>1</v>
      </c>
      <c r="Y53" s="137">
        <v>1</v>
      </c>
      <c r="Z53" s="137">
        <v>1</v>
      </c>
      <c r="AA53" s="137">
        <v>1</v>
      </c>
      <c r="AB53" s="147"/>
      <c r="AC53" s="137">
        <v>1</v>
      </c>
      <c r="AD53" s="147"/>
      <c r="AE53" s="147"/>
      <c r="AF53" s="147"/>
      <c r="AG53" s="147"/>
      <c r="AH53" s="147"/>
      <c r="AI53" s="78"/>
      <c r="AJ53" s="83"/>
      <c r="AK53" s="83"/>
      <c r="AL53" s="83"/>
      <c r="AM53" s="83"/>
      <c r="AN53" s="83"/>
      <c r="AO53" s="83"/>
      <c r="AP53" s="159"/>
    </row>
    <row r="54" spans="1:48" ht="40.200000000000003" thickTop="1">
      <c r="A54" s="189" t="s">
        <v>124</v>
      </c>
      <c r="B54" s="77" t="s">
        <v>105</v>
      </c>
      <c r="C54" s="77" t="s">
        <v>106</v>
      </c>
      <c r="D54" s="190" t="s">
        <v>136</v>
      </c>
      <c r="E54" s="161">
        <f t="shared" si="9"/>
        <v>5</v>
      </c>
      <c r="F54" s="174">
        <v>40</v>
      </c>
      <c r="G54" s="204"/>
      <c r="H54" s="78"/>
      <c r="I54" s="78"/>
      <c r="J54" s="78"/>
      <c r="K54" s="78"/>
      <c r="L54" s="78"/>
      <c r="M54" s="78"/>
      <c r="N54" s="78"/>
      <c r="O54" s="78"/>
      <c r="P54" s="78"/>
      <c r="Q54" s="78"/>
      <c r="R54" s="83"/>
      <c r="S54" s="83"/>
      <c r="T54" s="83"/>
      <c r="U54" s="83"/>
      <c r="V54" s="141">
        <v>1</v>
      </c>
      <c r="W54" s="141">
        <v>1</v>
      </c>
      <c r="X54" s="141">
        <v>1</v>
      </c>
      <c r="Y54" s="141">
        <v>1</v>
      </c>
      <c r="Z54" s="141">
        <v>1</v>
      </c>
      <c r="AA54" s="148"/>
      <c r="AB54" s="148"/>
      <c r="AC54" s="148"/>
      <c r="AD54" s="148"/>
      <c r="AE54" s="148"/>
      <c r="AF54" s="148"/>
      <c r="AG54" s="148"/>
      <c r="AH54" s="78"/>
      <c r="AI54" s="78"/>
      <c r="AJ54" s="83"/>
      <c r="AK54" s="83"/>
      <c r="AL54" s="83"/>
      <c r="AM54" s="83"/>
      <c r="AN54" s="83"/>
      <c r="AO54" s="83"/>
      <c r="AP54" s="159"/>
    </row>
    <row r="55" spans="1:48" ht="52.8">
      <c r="A55" s="189" t="s">
        <v>125</v>
      </c>
      <c r="B55" s="77" t="s">
        <v>133</v>
      </c>
      <c r="C55" s="84" t="s">
        <v>139</v>
      </c>
      <c r="D55" s="190" t="s">
        <v>137</v>
      </c>
      <c r="E55" s="161">
        <f t="shared" si="9"/>
        <v>4</v>
      </c>
      <c r="F55" s="163">
        <v>15</v>
      </c>
      <c r="G55" s="204"/>
      <c r="H55" s="78"/>
      <c r="I55" s="78"/>
      <c r="J55" s="78"/>
      <c r="K55" s="78"/>
      <c r="L55" s="78"/>
      <c r="M55" s="78"/>
      <c r="N55" s="78"/>
      <c r="O55" s="78"/>
      <c r="P55" s="78"/>
      <c r="Q55" s="78"/>
      <c r="R55" s="83"/>
      <c r="S55" s="83"/>
      <c r="T55" s="83"/>
      <c r="U55" s="83"/>
      <c r="V55" s="83"/>
      <c r="W55" s="83"/>
      <c r="X55" s="83"/>
      <c r="Y55" s="139">
        <v>1</v>
      </c>
      <c r="Z55" s="139">
        <v>1</v>
      </c>
      <c r="AA55" s="139">
        <v>1</v>
      </c>
      <c r="AB55" s="149"/>
      <c r="AC55" s="139">
        <v>1</v>
      </c>
      <c r="AD55" s="149"/>
      <c r="AE55" s="149"/>
      <c r="AF55" s="149"/>
      <c r="AG55" s="149"/>
      <c r="AH55" s="78"/>
      <c r="AI55" s="78"/>
      <c r="AJ55" s="83"/>
      <c r="AK55" s="83"/>
      <c r="AL55" s="83"/>
      <c r="AM55" s="83"/>
      <c r="AN55" s="83"/>
      <c r="AO55" s="83"/>
      <c r="AP55" s="159"/>
    </row>
    <row r="56" spans="1:48" ht="39.6">
      <c r="A56" s="189" t="s">
        <v>123</v>
      </c>
      <c r="B56" s="77" t="s">
        <v>145</v>
      </c>
      <c r="C56" s="84" t="s">
        <v>135</v>
      </c>
      <c r="D56" s="190"/>
      <c r="E56" s="161">
        <f>SUM(G56:AP56)</f>
        <v>2</v>
      </c>
      <c r="F56" s="163">
        <v>20</v>
      </c>
      <c r="G56" s="205"/>
      <c r="H56" s="81"/>
      <c r="I56" s="81"/>
      <c r="J56" s="81"/>
      <c r="K56" s="81"/>
      <c r="L56" s="81"/>
      <c r="M56" s="81"/>
      <c r="N56" s="81"/>
      <c r="O56" s="81"/>
      <c r="P56" s="81"/>
      <c r="Q56" s="81"/>
      <c r="R56" s="83"/>
      <c r="S56" s="83"/>
      <c r="T56" s="83"/>
      <c r="U56" s="83"/>
      <c r="V56" s="83"/>
      <c r="W56" s="83"/>
      <c r="X56" s="83"/>
      <c r="Y56" s="83"/>
      <c r="Z56" s="83"/>
      <c r="AA56" s="83"/>
      <c r="AB56" s="140">
        <v>1</v>
      </c>
      <c r="AC56" s="140">
        <v>1</v>
      </c>
      <c r="AD56" s="78"/>
      <c r="AE56" s="78"/>
      <c r="AF56" s="78"/>
      <c r="AG56" s="78"/>
      <c r="AH56" s="78"/>
      <c r="AI56" s="78"/>
      <c r="AJ56" s="83"/>
      <c r="AK56" s="83"/>
      <c r="AL56" s="83"/>
      <c r="AM56" s="83"/>
      <c r="AN56" s="81"/>
      <c r="AO56" s="81"/>
      <c r="AP56" s="223"/>
    </row>
    <row r="57" spans="1:48" ht="15" thickBot="1">
      <c r="A57" s="189"/>
      <c r="B57" s="77"/>
      <c r="C57" s="84"/>
      <c r="D57" s="190"/>
      <c r="E57" s="161"/>
      <c r="F57" s="162"/>
      <c r="G57" s="205"/>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223"/>
    </row>
    <row r="58" spans="1:48" ht="39" customHeight="1" thickTop="1" thickBot="1">
      <c r="A58" s="183" t="s">
        <v>76</v>
      </c>
      <c r="B58" s="138" t="s">
        <v>109</v>
      </c>
      <c r="C58" s="138" t="s">
        <v>101</v>
      </c>
      <c r="D58" s="184" t="s">
        <v>122</v>
      </c>
      <c r="E58" s="177">
        <f t="shared" ref="E58:E60" si="10">SUM(G58:AP58)</f>
        <v>9</v>
      </c>
      <c r="F58" s="142">
        <f>SUM(F59:F62)</f>
        <v>125</v>
      </c>
      <c r="G58" s="206"/>
      <c r="H58" s="82"/>
      <c r="I58" s="82"/>
      <c r="J58" s="82"/>
      <c r="K58" s="82"/>
      <c r="L58" s="82"/>
      <c r="M58" s="82"/>
      <c r="N58" s="83"/>
      <c r="O58" s="83"/>
      <c r="P58" s="83"/>
      <c r="Q58" s="83"/>
      <c r="R58" s="82"/>
      <c r="S58" s="82"/>
      <c r="T58" s="82"/>
      <c r="U58" s="82"/>
      <c r="V58" s="82"/>
      <c r="W58" s="82"/>
      <c r="X58" s="82"/>
      <c r="Y58" s="83"/>
      <c r="Z58" s="83"/>
      <c r="AA58" s="83"/>
      <c r="AB58" s="83"/>
      <c r="AC58" s="137">
        <v>1</v>
      </c>
      <c r="AD58" s="137">
        <v>1</v>
      </c>
      <c r="AE58" s="137">
        <v>1</v>
      </c>
      <c r="AF58" s="137">
        <v>1</v>
      </c>
      <c r="AG58" s="137">
        <v>1</v>
      </c>
      <c r="AH58" s="137">
        <v>1</v>
      </c>
      <c r="AI58" s="137">
        <v>1</v>
      </c>
      <c r="AJ58" s="137">
        <v>1</v>
      </c>
      <c r="AK58" s="137">
        <v>1</v>
      </c>
      <c r="AL58" s="81"/>
      <c r="AM58" s="81"/>
      <c r="AN58" s="83"/>
      <c r="AO58" s="83"/>
      <c r="AP58" s="159"/>
    </row>
    <row r="59" spans="1:48" ht="27" thickTop="1">
      <c r="A59" s="191" t="s">
        <v>129</v>
      </c>
      <c r="B59" s="77" t="s">
        <v>114</v>
      </c>
      <c r="C59" s="77" t="s">
        <v>115</v>
      </c>
      <c r="D59" s="192" t="s">
        <v>117</v>
      </c>
      <c r="E59" s="176">
        <f t="shared" si="10"/>
        <v>4</v>
      </c>
      <c r="F59" s="163">
        <v>40</v>
      </c>
      <c r="G59" s="207"/>
      <c r="H59" s="83"/>
      <c r="I59" s="83"/>
      <c r="J59" s="83"/>
      <c r="K59" s="83"/>
      <c r="L59" s="83"/>
      <c r="M59" s="83"/>
      <c r="N59" s="83"/>
      <c r="O59" s="83"/>
      <c r="P59" s="83"/>
      <c r="Q59" s="83"/>
      <c r="R59" s="83"/>
      <c r="S59" s="83"/>
      <c r="T59" s="83"/>
      <c r="U59" s="83"/>
      <c r="V59" s="83"/>
      <c r="W59" s="83"/>
      <c r="X59" s="83"/>
      <c r="Y59" s="83"/>
      <c r="Z59" s="83"/>
      <c r="AA59" s="83"/>
      <c r="AB59" s="83"/>
      <c r="AC59" s="83"/>
      <c r="AD59" s="141">
        <v>1</v>
      </c>
      <c r="AE59" s="141">
        <v>1</v>
      </c>
      <c r="AF59" s="141">
        <v>1</v>
      </c>
      <c r="AG59" s="141">
        <v>1</v>
      </c>
      <c r="AH59" s="148"/>
      <c r="AI59" s="148"/>
      <c r="AJ59" s="148"/>
      <c r="AK59" s="83"/>
      <c r="AL59" s="83"/>
      <c r="AM59" s="83"/>
      <c r="AN59" s="83"/>
      <c r="AO59" s="83"/>
      <c r="AP59" s="159"/>
    </row>
    <row r="60" spans="1:48" ht="33" customHeight="1">
      <c r="A60" s="191" t="s">
        <v>130</v>
      </c>
      <c r="B60" s="77" t="s">
        <v>110</v>
      </c>
      <c r="C60" s="77" t="s">
        <v>111</v>
      </c>
      <c r="D60" s="192" t="s">
        <v>118</v>
      </c>
      <c r="E60" s="161">
        <f t="shared" si="10"/>
        <v>4</v>
      </c>
      <c r="F60" s="163">
        <v>25</v>
      </c>
      <c r="G60" s="207"/>
      <c r="H60" s="83"/>
      <c r="I60" s="83"/>
      <c r="J60" s="83"/>
      <c r="K60" s="83"/>
      <c r="L60" s="83"/>
      <c r="M60" s="83"/>
      <c r="N60" s="83"/>
      <c r="O60" s="83"/>
      <c r="P60" s="83"/>
      <c r="Q60" s="83"/>
      <c r="R60" s="83"/>
      <c r="S60" s="83"/>
      <c r="T60" s="83"/>
      <c r="U60" s="83"/>
      <c r="V60" s="83"/>
      <c r="W60" s="83"/>
      <c r="X60" s="83"/>
      <c r="Y60" s="83"/>
      <c r="Z60" s="83"/>
      <c r="AA60" s="83"/>
      <c r="AB60" s="83"/>
      <c r="AC60" s="83"/>
      <c r="AD60" s="83"/>
      <c r="AE60" s="139">
        <v>1</v>
      </c>
      <c r="AF60" s="139">
        <v>1</v>
      </c>
      <c r="AG60" s="139">
        <v>1</v>
      </c>
      <c r="AH60" s="149"/>
      <c r="AI60" s="139">
        <v>1</v>
      </c>
      <c r="AJ60" s="149"/>
      <c r="AK60" s="149"/>
      <c r="AL60" s="149"/>
      <c r="AM60" s="83"/>
      <c r="AN60" s="83"/>
      <c r="AO60" s="83"/>
      <c r="AP60" s="159"/>
    </row>
    <row r="61" spans="1:48" ht="48" customHeight="1">
      <c r="A61" s="191" t="s">
        <v>131</v>
      </c>
      <c r="B61" s="77" t="s">
        <v>112</v>
      </c>
      <c r="C61" s="85" t="s">
        <v>113</v>
      </c>
      <c r="D61" s="192" t="s">
        <v>119</v>
      </c>
      <c r="E61" s="161">
        <f>SUM(G61:AP61)</f>
        <v>6</v>
      </c>
      <c r="F61" s="163">
        <v>20</v>
      </c>
      <c r="G61" s="207"/>
      <c r="H61" s="83"/>
      <c r="I61" s="83"/>
      <c r="J61" s="83"/>
      <c r="K61" s="83"/>
      <c r="L61" s="83"/>
      <c r="M61" s="83"/>
      <c r="N61" s="83"/>
      <c r="O61" s="83"/>
      <c r="P61" s="83"/>
      <c r="Q61" s="83"/>
      <c r="R61" s="83"/>
      <c r="S61" s="83"/>
      <c r="T61" s="83"/>
      <c r="U61" s="83"/>
      <c r="V61" s="83"/>
      <c r="W61" s="83"/>
      <c r="X61" s="83"/>
      <c r="Y61" s="83"/>
      <c r="Z61" s="83"/>
      <c r="AA61" s="83"/>
      <c r="AB61" s="83"/>
      <c r="AC61" s="83"/>
      <c r="AD61" s="83"/>
      <c r="AE61" s="83"/>
      <c r="AF61" s="140">
        <v>1</v>
      </c>
      <c r="AG61" s="140">
        <v>1</v>
      </c>
      <c r="AH61" s="140">
        <v>1</v>
      </c>
      <c r="AI61" s="140">
        <v>1</v>
      </c>
      <c r="AJ61" s="140">
        <v>1</v>
      </c>
      <c r="AK61" s="140">
        <v>1</v>
      </c>
      <c r="AL61" s="83"/>
      <c r="AM61" s="83"/>
      <c r="AN61" s="83"/>
      <c r="AO61" s="83"/>
      <c r="AP61" s="159"/>
    </row>
    <row r="62" spans="1:48" ht="66.75" customHeight="1" thickBot="1">
      <c r="A62" s="193" t="s">
        <v>132</v>
      </c>
      <c r="B62" s="194" t="s">
        <v>147</v>
      </c>
      <c r="C62" s="194" t="s">
        <v>116</v>
      </c>
      <c r="D62" s="195" t="s">
        <v>146</v>
      </c>
      <c r="E62" s="178">
        <f>SUM(G62:AP62)</f>
        <v>1</v>
      </c>
      <c r="F62" s="164">
        <v>40</v>
      </c>
      <c r="G62" s="208"/>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19"/>
      <c r="AI62" s="219"/>
      <c r="AJ62" s="219"/>
      <c r="AK62" s="210">
        <v>1</v>
      </c>
      <c r="AL62" s="209"/>
      <c r="AM62" s="209"/>
      <c r="AN62" s="209"/>
      <c r="AO62" s="209"/>
      <c r="AP62" s="224"/>
    </row>
    <row r="63" spans="1:48" ht="15" thickBot="1">
      <c r="A63" s="143"/>
      <c r="B63" s="143"/>
      <c r="C63" s="143"/>
      <c r="D63" s="143"/>
      <c r="E63" s="144"/>
      <c r="F63" s="145"/>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234"/>
      <c r="AI63" s="234"/>
      <c r="AJ63" s="234"/>
      <c r="AK63" s="234"/>
      <c r="AL63" s="158"/>
      <c r="AM63" s="158"/>
      <c r="AN63" s="146"/>
      <c r="AO63" s="146"/>
      <c r="AP63" s="146"/>
    </row>
    <row r="64" spans="1:48" ht="25.5" customHeight="1" thickBot="1">
      <c r="A64" s="75"/>
      <c r="B64" s="71"/>
      <c r="C64" s="73"/>
      <c r="D64" s="71"/>
      <c r="E64" s="74"/>
      <c r="F64" s="74"/>
      <c r="G64" s="310">
        <f>G45</f>
        <v>2023</v>
      </c>
      <c r="H64" s="311"/>
      <c r="I64" s="311"/>
      <c r="J64" s="311"/>
      <c r="K64" s="311"/>
      <c r="L64" s="311"/>
      <c r="M64" s="311"/>
      <c r="N64" s="311"/>
      <c r="O64" s="311"/>
      <c r="P64" s="311"/>
      <c r="Q64" s="311"/>
      <c r="R64" s="312"/>
      <c r="S64" s="310">
        <f t="shared" ref="S64" si="11">S45</f>
        <v>2024</v>
      </c>
      <c r="T64" s="311"/>
      <c r="U64" s="311"/>
      <c r="V64" s="311"/>
      <c r="W64" s="311"/>
      <c r="X64" s="311"/>
      <c r="Y64" s="311"/>
      <c r="Z64" s="311"/>
      <c r="AA64" s="311"/>
      <c r="AB64" s="311"/>
      <c r="AC64" s="311"/>
      <c r="AD64" s="312"/>
      <c r="AE64" s="310">
        <f t="shared" ref="AE64" si="12">AE45</f>
        <v>2025</v>
      </c>
      <c r="AF64" s="311"/>
      <c r="AG64" s="311"/>
      <c r="AH64" s="311"/>
      <c r="AI64" s="311"/>
      <c r="AJ64" s="311"/>
      <c r="AK64" s="311"/>
      <c r="AL64" s="311"/>
      <c r="AM64" s="311"/>
      <c r="AN64" s="311"/>
      <c r="AO64" s="311"/>
      <c r="AP64" s="312"/>
      <c r="AQ64" s="146"/>
      <c r="AR64" s="146"/>
      <c r="AS64" s="146"/>
      <c r="AT64" s="146"/>
      <c r="AU64" s="146"/>
      <c r="AV64" s="146"/>
    </row>
    <row r="65" spans="1:48" ht="36" customHeight="1" thickBot="1">
      <c r="A65" s="166" t="s">
        <v>55</v>
      </c>
      <c r="B65" s="167" t="s">
        <v>73</v>
      </c>
      <c r="C65" s="167" t="s">
        <v>97</v>
      </c>
      <c r="D65" s="168" t="s">
        <v>56</v>
      </c>
      <c r="E65" s="169" t="s">
        <v>57</v>
      </c>
      <c r="F65" s="169" t="s">
        <v>58</v>
      </c>
      <c r="G65" s="170" t="s">
        <v>59</v>
      </c>
      <c r="H65" s="171" t="s">
        <v>60</v>
      </c>
      <c r="I65" s="171" t="s">
        <v>61</v>
      </c>
      <c r="J65" s="171" t="s">
        <v>62</v>
      </c>
      <c r="K65" s="171" t="s">
        <v>63</v>
      </c>
      <c r="L65" s="171" t="s">
        <v>64</v>
      </c>
      <c r="M65" s="171" t="s">
        <v>65</v>
      </c>
      <c r="N65" s="171" t="s">
        <v>66</v>
      </c>
      <c r="O65" s="171" t="s">
        <v>148</v>
      </c>
      <c r="P65" s="171" t="s">
        <v>67</v>
      </c>
      <c r="Q65" s="171" t="s">
        <v>68</v>
      </c>
      <c r="R65" s="171" t="s">
        <v>69</v>
      </c>
      <c r="S65" s="171" t="s">
        <v>59</v>
      </c>
      <c r="T65" s="171" t="s">
        <v>60</v>
      </c>
      <c r="U65" s="171" t="s">
        <v>61</v>
      </c>
      <c r="V65" s="171" t="s">
        <v>62</v>
      </c>
      <c r="W65" s="171" t="s">
        <v>63</v>
      </c>
      <c r="X65" s="171" t="s">
        <v>64</v>
      </c>
      <c r="Y65" s="171" t="s">
        <v>65</v>
      </c>
      <c r="Z65" s="171" t="s">
        <v>66</v>
      </c>
      <c r="AA65" s="171" t="s">
        <v>148</v>
      </c>
      <c r="AB65" s="171" t="s">
        <v>67</v>
      </c>
      <c r="AC65" s="171" t="s">
        <v>68</v>
      </c>
      <c r="AD65" s="172" t="s">
        <v>69</v>
      </c>
      <c r="AE65" s="171" t="s">
        <v>59</v>
      </c>
      <c r="AF65" s="171" t="s">
        <v>60</v>
      </c>
      <c r="AG65" s="171" t="s">
        <v>61</v>
      </c>
      <c r="AH65" s="171" t="s">
        <v>62</v>
      </c>
      <c r="AI65" s="171" t="s">
        <v>63</v>
      </c>
      <c r="AJ65" s="171" t="s">
        <v>64</v>
      </c>
      <c r="AK65" s="171" t="s">
        <v>65</v>
      </c>
      <c r="AL65" s="171" t="s">
        <v>66</v>
      </c>
      <c r="AM65" s="171" t="s">
        <v>148</v>
      </c>
      <c r="AN65" s="171" t="s">
        <v>67</v>
      </c>
      <c r="AO65" s="171" t="s">
        <v>68</v>
      </c>
      <c r="AP65" s="172" t="s">
        <v>69</v>
      </c>
      <c r="AQ65" s="146"/>
      <c r="AR65" s="146"/>
      <c r="AS65" s="146"/>
      <c r="AT65" s="146"/>
      <c r="AU65" s="146"/>
      <c r="AV65" s="146"/>
    </row>
    <row r="66" spans="1:48" ht="36.75" customHeight="1" thickBot="1">
      <c r="A66" s="180" t="s">
        <v>141</v>
      </c>
      <c r="B66" s="181" t="str">
        <f>'Recap budget développement'!A10</f>
        <v>Titre 4</v>
      </c>
      <c r="C66" s="181" t="s">
        <v>140</v>
      </c>
      <c r="D66" s="182" t="s">
        <v>164</v>
      </c>
      <c r="E66" s="179">
        <f>SUM(E67,E72,E77)</f>
        <v>26</v>
      </c>
      <c r="F66" s="179">
        <f>SUM(F67,F72,F77)</f>
        <v>335</v>
      </c>
      <c r="G66" s="198"/>
      <c r="H66" s="199"/>
      <c r="I66" s="199"/>
      <c r="J66" s="199"/>
      <c r="K66" s="199"/>
      <c r="L66" s="200"/>
      <c r="M66" s="199"/>
      <c r="N66" s="199"/>
      <c r="O66" s="199"/>
      <c r="P66" s="199"/>
      <c r="Q66" s="199"/>
      <c r="R66" s="199"/>
      <c r="S66" s="199"/>
      <c r="T66" s="199"/>
      <c r="U66" s="199"/>
      <c r="V66" s="199"/>
      <c r="W66" s="199"/>
      <c r="X66" s="199"/>
      <c r="Y66" s="199"/>
      <c r="Z66" s="199"/>
      <c r="AA66" s="199"/>
      <c r="AB66" s="199"/>
      <c r="AC66" s="199"/>
      <c r="AD66" s="201"/>
      <c r="AE66" s="199"/>
      <c r="AF66" s="199"/>
      <c r="AG66" s="199"/>
      <c r="AH66" s="199"/>
      <c r="AI66" s="199"/>
      <c r="AJ66" s="199"/>
      <c r="AK66" s="199"/>
      <c r="AL66" s="199"/>
      <c r="AM66" s="199"/>
      <c r="AN66" s="199"/>
      <c r="AO66" s="199"/>
      <c r="AP66" s="220"/>
    </row>
    <row r="67" spans="1:48" ht="38.25" customHeight="1" thickTop="1" thickBot="1">
      <c r="A67" s="183" t="s">
        <v>74</v>
      </c>
      <c r="B67" s="138" t="s">
        <v>107</v>
      </c>
      <c r="C67" s="138" t="s">
        <v>101</v>
      </c>
      <c r="D67" s="184" t="s">
        <v>122</v>
      </c>
      <c r="E67" s="177">
        <f>SUM(G67:AP67)</f>
        <v>9</v>
      </c>
      <c r="F67" s="142">
        <f>SUM(F68:F70)</f>
        <v>95</v>
      </c>
      <c r="G67" s="218"/>
      <c r="H67" s="197"/>
      <c r="I67" s="197"/>
      <c r="J67" s="197"/>
      <c r="K67" s="197"/>
      <c r="L67" s="197"/>
      <c r="M67" s="197"/>
      <c r="N67" s="197"/>
      <c r="O67" s="197"/>
      <c r="P67" s="197"/>
      <c r="Q67" s="151">
        <v>1</v>
      </c>
      <c r="R67" s="137">
        <v>1</v>
      </c>
      <c r="S67" s="137">
        <v>1</v>
      </c>
      <c r="T67" s="137">
        <v>1</v>
      </c>
      <c r="U67" s="137">
        <v>1</v>
      </c>
      <c r="V67" s="137">
        <v>1</v>
      </c>
      <c r="W67" s="137">
        <v>1</v>
      </c>
      <c r="X67" s="137">
        <v>1</v>
      </c>
      <c r="Y67" s="137">
        <v>1</v>
      </c>
      <c r="Z67" s="76"/>
      <c r="AA67" s="76"/>
      <c r="AB67" s="76"/>
      <c r="AC67" s="76"/>
      <c r="AD67" s="76"/>
      <c r="AE67" s="76"/>
      <c r="AF67" s="76"/>
      <c r="AG67" s="76"/>
      <c r="AH67" s="76"/>
      <c r="AI67" s="76"/>
      <c r="AJ67" s="76"/>
      <c r="AK67" s="76"/>
      <c r="AL67" s="76"/>
      <c r="AM67" s="76"/>
      <c r="AN67" s="76"/>
      <c r="AO67" s="76"/>
      <c r="AP67" s="221"/>
    </row>
    <row r="68" spans="1:48" ht="66.599999999999994" thickTop="1">
      <c r="A68" s="185" t="s">
        <v>126</v>
      </c>
      <c r="B68" s="77" t="s">
        <v>103</v>
      </c>
      <c r="C68" s="77" t="s">
        <v>99</v>
      </c>
      <c r="D68" s="186" t="s">
        <v>163</v>
      </c>
      <c r="E68" s="161">
        <f t="shared" ref="E68:E69" si="13">SUM(G68:AP68)</f>
        <v>1</v>
      </c>
      <c r="F68" s="176">
        <v>40</v>
      </c>
      <c r="G68" s="204"/>
      <c r="H68" s="78"/>
      <c r="I68" s="78"/>
      <c r="J68" s="78"/>
      <c r="K68" s="78"/>
      <c r="L68" s="78"/>
      <c r="M68" s="78"/>
      <c r="N68" s="78"/>
      <c r="O68" s="78"/>
      <c r="P68" s="78"/>
      <c r="Q68" s="160">
        <v>1</v>
      </c>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222"/>
    </row>
    <row r="69" spans="1:48" ht="62.25" customHeight="1">
      <c r="A69" s="185" t="s">
        <v>127</v>
      </c>
      <c r="B69" s="77" t="s">
        <v>102</v>
      </c>
      <c r="C69" s="77" t="s">
        <v>100</v>
      </c>
      <c r="D69" s="186" t="s">
        <v>121</v>
      </c>
      <c r="E69" s="161">
        <f t="shared" si="13"/>
        <v>4</v>
      </c>
      <c r="F69" s="161">
        <v>40</v>
      </c>
      <c r="G69" s="204"/>
      <c r="H69" s="78"/>
      <c r="I69" s="78"/>
      <c r="J69" s="78"/>
      <c r="K69" s="78"/>
      <c r="L69" s="78"/>
      <c r="M69" s="78"/>
      <c r="N69" s="78"/>
      <c r="O69" s="78"/>
      <c r="P69" s="78"/>
      <c r="Q69" s="152"/>
      <c r="R69" s="139">
        <v>1</v>
      </c>
      <c r="S69" s="139">
        <v>1</v>
      </c>
      <c r="T69" s="139">
        <v>1</v>
      </c>
      <c r="U69" s="139">
        <v>1</v>
      </c>
      <c r="V69" s="78"/>
      <c r="W69" s="78"/>
      <c r="X69" s="78"/>
      <c r="Y69" s="78"/>
      <c r="Z69" s="78"/>
      <c r="AA69" s="78"/>
      <c r="AB69" s="78"/>
      <c r="AC69" s="78"/>
      <c r="AD69" s="78"/>
      <c r="AE69" s="78"/>
      <c r="AF69" s="78"/>
      <c r="AG69" s="78"/>
      <c r="AH69" s="78"/>
      <c r="AI69" s="78"/>
      <c r="AJ69" s="78"/>
      <c r="AK69" s="78"/>
      <c r="AL69" s="78"/>
      <c r="AM69" s="78"/>
      <c r="AN69" s="78"/>
      <c r="AO69" s="78"/>
      <c r="AP69" s="222"/>
    </row>
    <row r="70" spans="1:48" ht="26.4">
      <c r="A70" s="185" t="s">
        <v>128</v>
      </c>
      <c r="B70" s="77" t="s">
        <v>98</v>
      </c>
      <c r="C70" s="77" t="s">
        <v>120</v>
      </c>
      <c r="D70" s="186" t="s">
        <v>138</v>
      </c>
      <c r="E70" s="161">
        <f>SUM(G70:AP70)</f>
        <v>8</v>
      </c>
      <c r="F70" s="161">
        <v>15</v>
      </c>
      <c r="G70" s="204"/>
      <c r="H70" s="78"/>
      <c r="I70" s="78"/>
      <c r="J70" s="78"/>
      <c r="K70" s="78"/>
      <c r="L70" s="78"/>
      <c r="M70" s="78"/>
      <c r="N70" s="78"/>
      <c r="O70" s="78"/>
      <c r="P70" s="78"/>
      <c r="Q70" s="152"/>
      <c r="R70" s="140">
        <v>1</v>
      </c>
      <c r="S70" s="140">
        <v>1</v>
      </c>
      <c r="T70" s="140">
        <v>1</v>
      </c>
      <c r="U70" s="140">
        <v>1</v>
      </c>
      <c r="V70" s="140">
        <v>1</v>
      </c>
      <c r="W70" s="140">
        <v>1</v>
      </c>
      <c r="X70" s="140">
        <v>1</v>
      </c>
      <c r="Y70" s="140">
        <v>1</v>
      </c>
      <c r="Z70" s="78"/>
      <c r="AA70" s="79"/>
      <c r="AB70" s="78"/>
      <c r="AC70" s="78"/>
      <c r="AD70" s="78"/>
      <c r="AE70" s="78"/>
      <c r="AF70" s="78"/>
      <c r="AG70" s="78"/>
      <c r="AH70" s="78"/>
      <c r="AI70" s="78"/>
      <c r="AJ70" s="78"/>
      <c r="AK70" s="78"/>
      <c r="AL70" s="78"/>
      <c r="AM70" s="78"/>
      <c r="AN70" s="78"/>
      <c r="AO70" s="78"/>
      <c r="AP70" s="222"/>
    </row>
    <row r="71" spans="1:48" ht="15" thickBot="1">
      <c r="A71" s="187"/>
      <c r="B71" s="80"/>
      <c r="C71" s="80"/>
      <c r="D71" s="188"/>
      <c r="E71" s="162"/>
      <c r="F71" s="173"/>
      <c r="G71" s="204"/>
      <c r="H71" s="78"/>
      <c r="I71" s="78"/>
      <c r="J71" s="78"/>
      <c r="K71" s="78"/>
      <c r="L71" s="78"/>
      <c r="M71" s="78"/>
      <c r="N71" s="78"/>
      <c r="O71" s="78"/>
      <c r="P71" s="78"/>
      <c r="Q71" s="155"/>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223"/>
    </row>
    <row r="72" spans="1:48" ht="44.25" customHeight="1" thickTop="1" thickBot="1">
      <c r="A72" s="183" t="s">
        <v>75</v>
      </c>
      <c r="B72" s="138" t="s">
        <v>108</v>
      </c>
      <c r="C72" s="138" t="s">
        <v>101</v>
      </c>
      <c r="D72" s="184" t="s">
        <v>122</v>
      </c>
      <c r="E72" s="177">
        <f t="shared" ref="E72:E74" si="14">SUM(G72:AP72)</f>
        <v>8</v>
      </c>
      <c r="F72" s="142">
        <f>SUM(F73:F75)</f>
        <v>55</v>
      </c>
      <c r="G72" s="206"/>
      <c r="H72" s="82"/>
      <c r="I72" s="82"/>
      <c r="J72" s="82"/>
      <c r="K72" s="82"/>
      <c r="L72" s="82"/>
      <c r="M72" s="82"/>
      <c r="N72" s="78"/>
      <c r="O72" s="78"/>
      <c r="P72" s="78"/>
      <c r="Q72" s="156"/>
      <c r="R72" s="82"/>
      <c r="S72" s="82"/>
      <c r="T72" s="82"/>
      <c r="U72" s="82"/>
      <c r="V72" s="82"/>
      <c r="W72" s="82"/>
      <c r="X72" s="82"/>
      <c r="Y72" s="82"/>
      <c r="Z72" s="137">
        <v>1</v>
      </c>
      <c r="AA72" s="137">
        <v>1</v>
      </c>
      <c r="AB72" s="137">
        <v>1</v>
      </c>
      <c r="AC72" s="137">
        <v>1</v>
      </c>
      <c r="AD72" s="137">
        <v>1</v>
      </c>
      <c r="AE72" s="137">
        <v>1</v>
      </c>
      <c r="AF72" s="137">
        <v>1</v>
      </c>
      <c r="AG72" s="137">
        <v>1</v>
      </c>
      <c r="AH72" s="83"/>
      <c r="AI72" s="83"/>
      <c r="AJ72" s="83"/>
      <c r="AK72" s="83"/>
      <c r="AL72" s="83"/>
      <c r="AM72" s="83"/>
      <c r="AN72" s="83"/>
      <c r="AO72" s="83"/>
      <c r="AP72" s="159"/>
    </row>
    <row r="73" spans="1:48" ht="40.200000000000003" thickTop="1">
      <c r="A73" s="189" t="s">
        <v>124</v>
      </c>
      <c r="B73" s="77" t="s">
        <v>105</v>
      </c>
      <c r="C73" s="77" t="s">
        <v>106</v>
      </c>
      <c r="D73" s="190" t="s">
        <v>136</v>
      </c>
      <c r="E73" s="161">
        <f t="shared" si="14"/>
        <v>7</v>
      </c>
      <c r="F73" s="174">
        <v>35</v>
      </c>
      <c r="G73" s="204"/>
      <c r="H73" s="78"/>
      <c r="I73" s="78"/>
      <c r="J73" s="78"/>
      <c r="K73" s="78"/>
      <c r="L73" s="78"/>
      <c r="M73" s="78"/>
      <c r="N73" s="78"/>
      <c r="O73" s="78"/>
      <c r="P73" s="78"/>
      <c r="Q73" s="157"/>
      <c r="R73" s="83"/>
      <c r="S73" s="83"/>
      <c r="T73" s="83"/>
      <c r="U73" s="83"/>
      <c r="V73" s="83"/>
      <c r="W73" s="83"/>
      <c r="X73" s="83"/>
      <c r="Y73" s="83"/>
      <c r="Z73" s="141">
        <v>1</v>
      </c>
      <c r="AA73" s="141">
        <v>1</v>
      </c>
      <c r="AB73" s="141">
        <v>1</v>
      </c>
      <c r="AC73" s="141">
        <v>1</v>
      </c>
      <c r="AD73" s="141">
        <v>1</v>
      </c>
      <c r="AE73" s="141">
        <v>1</v>
      </c>
      <c r="AF73" s="141">
        <v>1</v>
      </c>
      <c r="AG73" s="83"/>
      <c r="AH73" s="83"/>
      <c r="AI73" s="83"/>
      <c r="AJ73" s="83"/>
      <c r="AK73" s="83"/>
      <c r="AL73" s="83"/>
      <c r="AM73" s="83"/>
      <c r="AN73" s="83"/>
      <c r="AO73" s="83"/>
      <c r="AP73" s="159"/>
    </row>
    <row r="74" spans="1:48" ht="52.8">
      <c r="A74" s="189" t="s">
        <v>125</v>
      </c>
      <c r="B74" s="77" t="s">
        <v>133</v>
      </c>
      <c r="C74" s="84" t="s">
        <v>139</v>
      </c>
      <c r="D74" s="190" t="s">
        <v>137</v>
      </c>
      <c r="E74" s="161">
        <f t="shared" si="14"/>
        <v>7</v>
      </c>
      <c r="F74" s="163">
        <v>15</v>
      </c>
      <c r="G74" s="204"/>
      <c r="H74" s="78"/>
      <c r="I74" s="78"/>
      <c r="J74" s="78"/>
      <c r="K74" s="78"/>
      <c r="L74" s="78"/>
      <c r="M74" s="78"/>
      <c r="N74" s="78"/>
      <c r="O74" s="78"/>
      <c r="P74" s="78"/>
      <c r="Q74" s="157"/>
      <c r="R74" s="83"/>
      <c r="S74" s="83"/>
      <c r="T74" s="83"/>
      <c r="U74" s="83"/>
      <c r="V74" s="83"/>
      <c r="W74" s="83"/>
      <c r="X74" s="83"/>
      <c r="Y74" s="83"/>
      <c r="Z74" s="139">
        <v>1</v>
      </c>
      <c r="AA74" s="139">
        <v>1</v>
      </c>
      <c r="AB74" s="139">
        <v>1</v>
      </c>
      <c r="AC74" s="139">
        <v>1</v>
      </c>
      <c r="AD74" s="139">
        <v>1</v>
      </c>
      <c r="AE74" s="139">
        <v>1</v>
      </c>
      <c r="AF74" s="139">
        <v>1</v>
      </c>
      <c r="AG74" s="83"/>
      <c r="AH74" s="83"/>
      <c r="AI74" s="83"/>
      <c r="AJ74" s="83"/>
      <c r="AK74" s="83"/>
      <c r="AL74" s="83"/>
      <c r="AM74" s="83"/>
      <c r="AN74" s="83"/>
      <c r="AO74" s="83"/>
      <c r="AP74" s="159"/>
    </row>
    <row r="75" spans="1:48" ht="39.6">
      <c r="A75" s="189" t="s">
        <v>123</v>
      </c>
      <c r="B75" s="77" t="s">
        <v>104</v>
      </c>
      <c r="C75" s="84" t="s">
        <v>135</v>
      </c>
      <c r="D75" s="190"/>
      <c r="E75" s="161">
        <f>SUM(G75:AP75)</f>
        <v>2</v>
      </c>
      <c r="F75" s="163">
        <v>5</v>
      </c>
      <c r="G75" s="205"/>
      <c r="H75" s="81"/>
      <c r="I75" s="81"/>
      <c r="J75" s="81"/>
      <c r="K75" s="81"/>
      <c r="L75" s="81"/>
      <c r="M75" s="81"/>
      <c r="N75" s="81"/>
      <c r="O75" s="81"/>
      <c r="P75" s="81"/>
      <c r="Q75" s="157"/>
      <c r="R75" s="83"/>
      <c r="S75" s="83"/>
      <c r="T75" s="83"/>
      <c r="U75" s="83"/>
      <c r="V75" s="83"/>
      <c r="W75" s="83"/>
      <c r="X75" s="83"/>
      <c r="Y75" s="83"/>
      <c r="Z75" s="83"/>
      <c r="AA75" s="83"/>
      <c r="AB75" s="83"/>
      <c r="AC75" s="83"/>
      <c r="AD75" s="83"/>
      <c r="AE75" s="83"/>
      <c r="AF75" s="140">
        <v>1</v>
      </c>
      <c r="AG75" s="140">
        <v>1</v>
      </c>
      <c r="AH75" s="83"/>
      <c r="AI75" s="83"/>
      <c r="AJ75" s="83"/>
      <c r="AK75" s="83"/>
      <c r="AL75" s="83"/>
      <c r="AM75" s="83"/>
      <c r="AN75" s="83"/>
      <c r="AO75" s="83"/>
      <c r="AP75" s="159"/>
    </row>
    <row r="76" spans="1:48" ht="15" thickBot="1">
      <c r="A76" s="189"/>
      <c r="B76" s="77"/>
      <c r="C76" s="84"/>
      <c r="D76" s="190"/>
      <c r="E76" s="161"/>
      <c r="F76" s="162"/>
      <c r="G76" s="206"/>
      <c r="H76" s="82"/>
      <c r="I76" s="82"/>
      <c r="J76" s="82"/>
      <c r="K76" s="82"/>
      <c r="L76" s="82"/>
      <c r="M76" s="82"/>
      <c r="N76" s="83"/>
      <c r="O76" s="83"/>
      <c r="P76" s="83"/>
      <c r="Q76" s="155"/>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223"/>
    </row>
    <row r="77" spans="1:48" ht="33" customHeight="1" thickTop="1" thickBot="1">
      <c r="A77" s="183" t="s">
        <v>76</v>
      </c>
      <c r="B77" s="138" t="s">
        <v>109</v>
      </c>
      <c r="C77" s="138" t="s">
        <v>101</v>
      </c>
      <c r="D77" s="184" t="s">
        <v>122</v>
      </c>
      <c r="E77" s="177">
        <f>SUM(G77:AP77)</f>
        <v>9</v>
      </c>
      <c r="F77" s="142">
        <f>SUM(F78:F81)</f>
        <v>185</v>
      </c>
      <c r="G77" s="207"/>
      <c r="H77" s="83"/>
      <c r="I77" s="83"/>
      <c r="J77" s="83"/>
      <c r="K77" s="83"/>
      <c r="L77" s="83"/>
      <c r="M77" s="83"/>
      <c r="N77" s="83"/>
      <c r="O77" s="83"/>
      <c r="P77" s="83"/>
      <c r="Q77" s="156"/>
      <c r="R77" s="82"/>
      <c r="S77" s="82"/>
      <c r="T77" s="82"/>
      <c r="U77" s="82"/>
      <c r="V77" s="82"/>
      <c r="W77" s="82"/>
      <c r="X77" s="83"/>
      <c r="Y77" s="83"/>
      <c r="Z77" s="83"/>
      <c r="AA77" s="83"/>
      <c r="AB77" s="83"/>
      <c r="AC77" s="83"/>
      <c r="AD77" s="83"/>
      <c r="AE77" s="83"/>
      <c r="AF77" s="83"/>
      <c r="AG77" s="83"/>
      <c r="AH77" s="137">
        <v>1</v>
      </c>
      <c r="AI77" s="137">
        <v>1</v>
      </c>
      <c r="AJ77" s="137">
        <v>1</v>
      </c>
      <c r="AK77" s="137">
        <v>1</v>
      </c>
      <c r="AL77" s="137">
        <v>1</v>
      </c>
      <c r="AM77" s="137">
        <v>1</v>
      </c>
      <c r="AN77" s="137">
        <v>1</v>
      </c>
      <c r="AO77" s="137">
        <v>1</v>
      </c>
      <c r="AP77" s="226">
        <v>1</v>
      </c>
    </row>
    <row r="78" spans="1:48" ht="27" thickTop="1">
      <c r="A78" s="191" t="s">
        <v>129</v>
      </c>
      <c r="B78" s="77" t="s">
        <v>114</v>
      </c>
      <c r="C78" s="77" t="s">
        <v>115</v>
      </c>
      <c r="D78" s="192" t="s">
        <v>117</v>
      </c>
      <c r="E78" s="176">
        <f t="shared" ref="E78:E79" si="15">SUM(G78:AP78)</f>
        <v>4</v>
      </c>
      <c r="F78" s="163">
        <v>40</v>
      </c>
      <c r="G78" s="207"/>
      <c r="H78" s="83"/>
      <c r="I78" s="83"/>
      <c r="J78" s="83"/>
      <c r="K78" s="83"/>
      <c r="L78" s="83"/>
      <c r="M78" s="83"/>
      <c r="N78" s="83"/>
      <c r="O78" s="83"/>
      <c r="P78" s="83"/>
      <c r="Q78" s="157"/>
      <c r="R78" s="83"/>
      <c r="S78" s="83"/>
      <c r="T78" s="83"/>
      <c r="U78" s="83"/>
      <c r="V78" s="83"/>
      <c r="W78" s="83"/>
      <c r="X78" s="83"/>
      <c r="Y78" s="83"/>
      <c r="Z78" s="83"/>
      <c r="AA78" s="83"/>
      <c r="AB78" s="83"/>
      <c r="AC78" s="83"/>
      <c r="AD78" s="83"/>
      <c r="AE78" s="83"/>
      <c r="AF78" s="83"/>
      <c r="AG78" s="83"/>
      <c r="AH78" s="141">
        <v>1</v>
      </c>
      <c r="AI78" s="141">
        <v>1</v>
      </c>
      <c r="AJ78" s="141">
        <v>1</v>
      </c>
      <c r="AK78" s="141">
        <v>1</v>
      </c>
      <c r="AL78" s="83"/>
      <c r="AM78" s="83"/>
      <c r="AN78" s="83"/>
      <c r="AO78" s="83"/>
      <c r="AP78" s="159"/>
    </row>
    <row r="79" spans="1:48" ht="26.4">
      <c r="A79" s="191" t="s">
        <v>130</v>
      </c>
      <c r="B79" s="77" t="s">
        <v>110</v>
      </c>
      <c r="C79" s="77" t="s">
        <v>111</v>
      </c>
      <c r="D79" s="192" t="s">
        <v>118</v>
      </c>
      <c r="E79" s="161">
        <f t="shared" si="15"/>
        <v>4</v>
      </c>
      <c r="F79" s="163">
        <v>25</v>
      </c>
      <c r="G79" s="207"/>
      <c r="H79" s="83"/>
      <c r="I79" s="83"/>
      <c r="J79" s="83"/>
      <c r="K79" s="83"/>
      <c r="L79" s="83"/>
      <c r="M79" s="83"/>
      <c r="N79" s="83"/>
      <c r="O79" s="83"/>
      <c r="P79" s="83"/>
      <c r="Q79" s="157"/>
      <c r="R79" s="83"/>
      <c r="S79" s="83"/>
      <c r="T79" s="83"/>
      <c r="U79" s="83"/>
      <c r="V79" s="83"/>
      <c r="W79" s="83"/>
      <c r="X79" s="83"/>
      <c r="Y79" s="83"/>
      <c r="Z79" s="83"/>
      <c r="AA79" s="83"/>
      <c r="AB79" s="83"/>
      <c r="AC79" s="83"/>
      <c r="AD79" s="83"/>
      <c r="AE79" s="83"/>
      <c r="AF79" s="83"/>
      <c r="AG79" s="83"/>
      <c r="AH79" s="83"/>
      <c r="AI79" s="83"/>
      <c r="AJ79" s="139">
        <v>1</v>
      </c>
      <c r="AK79" s="139">
        <v>1</v>
      </c>
      <c r="AL79" s="139">
        <v>1</v>
      </c>
      <c r="AM79" s="139">
        <v>1</v>
      </c>
      <c r="AN79" s="83"/>
      <c r="AO79" s="83"/>
      <c r="AP79" s="159"/>
    </row>
    <row r="80" spans="1:48" ht="57" customHeight="1">
      <c r="A80" s="191" t="s">
        <v>131</v>
      </c>
      <c r="B80" s="77" t="s">
        <v>112</v>
      </c>
      <c r="C80" s="85" t="s">
        <v>113</v>
      </c>
      <c r="D80" s="192" t="s">
        <v>119</v>
      </c>
      <c r="E80" s="161">
        <f>SUM(G80:AP80)</f>
        <v>6</v>
      </c>
      <c r="F80" s="163">
        <v>20</v>
      </c>
      <c r="G80" s="207"/>
      <c r="H80" s="83"/>
      <c r="I80" s="83"/>
      <c r="J80" s="83"/>
      <c r="K80" s="83"/>
      <c r="L80" s="83"/>
      <c r="M80" s="83"/>
      <c r="N80" s="83"/>
      <c r="O80" s="83"/>
      <c r="P80" s="83"/>
      <c r="Q80" s="157"/>
      <c r="R80" s="83"/>
      <c r="S80" s="83"/>
      <c r="T80" s="83"/>
      <c r="U80" s="83"/>
      <c r="V80" s="83"/>
      <c r="W80" s="83"/>
      <c r="X80" s="83"/>
      <c r="Y80" s="83"/>
      <c r="Z80" s="83"/>
      <c r="AA80" s="83"/>
      <c r="AB80" s="83"/>
      <c r="AC80" s="83"/>
      <c r="AD80" s="83"/>
      <c r="AE80" s="83"/>
      <c r="AF80" s="83"/>
      <c r="AG80" s="83"/>
      <c r="AH80" s="83"/>
      <c r="AI80" s="140">
        <v>1</v>
      </c>
      <c r="AJ80" s="140">
        <v>1</v>
      </c>
      <c r="AK80" s="140">
        <v>1</v>
      </c>
      <c r="AL80" s="140">
        <v>1</v>
      </c>
      <c r="AM80" s="140">
        <v>1</v>
      </c>
      <c r="AN80" s="140">
        <v>1</v>
      </c>
      <c r="AO80" s="83"/>
      <c r="AP80" s="159"/>
    </row>
    <row r="81" spans="1:42" ht="68.25" customHeight="1" thickBot="1">
      <c r="A81" s="193" t="s">
        <v>132</v>
      </c>
      <c r="B81" s="194" t="s">
        <v>147</v>
      </c>
      <c r="C81" s="194" t="s">
        <v>116</v>
      </c>
      <c r="D81" s="195" t="s">
        <v>146</v>
      </c>
      <c r="E81" s="178">
        <f>SUM(G81:AP81)</f>
        <v>4</v>
      </c>
      <c r="F81" s="164">
        <v>100</v>
      </c>
      <c r="G81" s="208"/>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10">
        <v>1</v>
      </c>
      <c r="AJ81" s="210">
        <v>1</v>
      </c>
      <c r="AK81" s="210">
        <v>1</v>
      </c>
      <c r="AL81" s="209"/>
      <c r="AM81" s="209"/>
      <c r="AN81" s="209"/>
      <c r="AO81" s="209"/>
      <c r="AP81" s="227">
        <v>1</v>
      </c>
    </row>
  </sheetData>
  <mergeCells count="13">
    <mergeCell ref="B1:AM1"/>
    <mergeCell ref="G45:R45"/>
    <mergeCell ref="S45:AD45"/>
    <mergeCell ref="AE45:AP45"/>
    <mergeCell ref="G64:R64"/>
    <mergeCell ref="S64:AD64"/>
    <mergeCell ref="AE64:AP64"/>
    <mergeCell ref="G7:R7"/>
    <mergeCell ref="S7:AD7"/>
    <mergeCell ref="AE7:AP7"/>
    <mergeCell ref="G26:R26"/>
    <mergeCell ref="S26:AD26"/>
    <mergeCell ref="AE26:AP26"/>
  </mergeCells>
  <printOptions horizontalCentered="1" verticalCentered="1"/>
  <pageMargins left="0.70866141732283472" right="0.70866141732283472" top="0.74803149606299213" bottom="0.74803149606299213" header="0.31496062992125984" footer="0.31496062992125984"/>
  <pageSetup paperSize="8" scale="58" fitToWidth="3" fitToHeight="3" orientation="landscape" r:id="rId1"/>
  <rowBreaks count="3" manualBreakCount="3">
    <brk id="24" max="41" man="1"/>
    <brk id="43" max="41" man="1"/>
    <brk id="62"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G44"/>
  <sheetViews>
    <sheetView view="pageBreakPreview" zoomScale="60" zoomScaleNormal="100" workbookViewId="0">
      <selection activeCell="D19" sqref="D19"/>
    </sheetView>
  </sheetViews>
  <sheetFormatPr baseColWidth="10" defaultRowHeight="14.4"/>
  <cols>
    <col min="1" max="1" width="34" customWidth="1"/>
    <col min="2" max="2" width="17.88671875" customWidth="1"/>
    <col min="3" max="3" width="16.88671875" customWidth="1"/>
    <col min="4" max="4" width="14" customWidth="1"/>
  </cols>
  <sheetData>
    <row r="1" spans="1:4" ht="15" thickBot="1"/>
    <row r="2" spans="1:4" ht="30.75" customHeight="1" thickBot="1">
      <c r="A2" s="4" t="s">
        <v>155</v>
      </c>
      <c r="B2" s="322" t="s">
        <v>14</v>
      </c>
      <c r="C2" s="323"/>
      <c r="D2" s="324"/>
    </row>
    <row r="3" spans="1:4" ht="12" customHeight="1">
      <c r="A3" s="4"/>
      <c r="B3" s="25"/>
      <c r="C3" s="25"/>
      <c r="D3" s="25"/>
    </row>
    <row r="4" spans="1:4">
      <c r="A4" t="s">
        <v>18</v>
      </c>
    </row>
    <row r="6" spans="1:4">
      <c r="A6" t="s">
        <v>11</v>
      </c>
    </row>
    <row r="9" spans="1:4" ht="28.8">
      <c r="A9" s="1" t="s">
        <v>81</v>
      </c>
    </row>
    <row r="12" spans="1:4" ht="27" customHeight="1">
      <c r="A12" s="1" t="s">
        <v>79</v>
      </c>
    </row>
    <row r="14" spans="1:4" ht="30.75" customHeight="1">
      <c r="A14" s="1" t="s">
        <v>80</v>
      </c>
    </row>
    <row r="18" spans="1:5">
      <c r="A18" t="s">
        <v>19</v>
      </c>
    </row>
    <row r="19" spans="1:5" ht="43.2">
      <c r="A19" s="1" t="s">
        <v>20</v>
      </c>
    </row>
    <row r="20" spans="1:5" ht="15" thickBot="1"/>
    <row r="21" spans="1:5" ht="15" thickTop="1">
      <c r="A21" t="s">
        <v>21</v>
      </c>
      <c r="B21" s="325"/>
      <c r="C21" s="326"/>
      <c r="D21" s="326"/>
      <c r="E21" s="327"/>
    </row>
    <row r="22" spans="1:5">
      <c r="B22" s="328"/>
      <c r="C22" s="329"/>
      <c r="D22" s="329"/>
      <c r="E22" s="330"/>
    </row>
    <row r="23" spans="1:5">
      <c r="B23" s="328"/>
      <c r="C23" s="329"/>
      <c r="D23" s="329"/>
      <c r="E23" s="330"/>
    </row>
    <row r="24" spans="1:5">
      <c r="B24" s="328"/>
      <c r="C24" s="329"/>
      <c r="D24" s="329"/>
      <c r="E24" s="330"/>
    </row>
    <row r="25" spans="1:5">
      <c r="B25" s="328"/>
      <c r="C25" s="329"/>
      <c r="D25" s="329"/>
      <c r="E25" s="330"/>
    </row>
    <row r="26" spans="1:5" ht="15" thickBot="1">
      <c r="B26" s="331"/>
      <c r="C26" s="332"/>
      <c r="D26" s="332"/>
      <c r="E26" s="333"/>
    </row>
    <row r="27" spans="1:5" ht="15" thickTop="1">
      <c r="A27" t="s">
        <v>22</v>
      </c>
      <c r="B27" s="5">
        <v>0</v>
      </c>
    </row>
    <row r="28" spans="1:5">
      <c r="A28" t="s">
        <v>23</v>
      </c>
    </row>
    <row r="29" spans="1:5">
      <c r="A29" t="s">
        <v>78</v>
      </c>
    </row>
    <row r="30" spans="1:5">
      <c r="A30" t="s">
        <v>24</v>
      </c>
    </row>
    <row r="32" spans="1:5">
      <c r="A32" t="s">
        <v>13</v>
      </c>
    </row>
    <row r="33" spans="1:7">
      <c r="A33" t="s">
        <v>25</v>
      </c>
    </row>
    <row r="34" spans="1:7" ht="57.6">
      <c r="A34" s="20" t="s">
        <v>82</v>
      </c>
    </row>
    <row r="36" spans="1:7">
      <c r="A36" s="28" t="s">
        <v>26</v>
      </c>
      <c r="B36" s="28"/>
      <c r="C36" s="28"/>
    </row>
    <row r="37" spans="1:7" ht="15" thickBot="1"/>
    <row r="38" spans="1:7" ht="15" thickBot="1">
      <c r="A38" s="119" t="s">
        <v>27</v>
      </c>
      <c r="B38" s="320" t="s">
        <v>28</v>
      </c>
      <c r="C38" s="321"/>
      <c r="D38" s="320" t="s">
        <v>29</v>
      </c>
      <c r="E38" s="321"/>
      <c r="F38" s="320" t="s">
        <v>30</v>
      </c>
      <c r="G38" s="321"/>
    </row>
    <row r="39" spans="1:7" ht="15.6" thickTop="1" thickBot="1">
      <c r="A39" s="120"/>
      <c r="B39" s="319"/>
      <c r="C39" s="319"/>
      <c r="D39" s="319"/>
      <c r="E39" s="319"/>
      <c r="F39" s="319"/>
      <c r="G39" s="319"/>
    </row>
    <row r="40" spans="1:7" ht="15.6" thickTop="1" thickBot="1">
      <c r="A40" s="120"/>
      <c r="B40" s="319"/>
      <c r="C40" s="319"/>
      <c r="D40" s="319"/>
      <c r="E40" s="319"/>
      <c r="F40" s="319"/>
      <c r="G40" s="319"/>
    </row>
    <row r="41" spans="1:7" ht="15.6" thickTop="1" thickBot="1">
      <c r="A41" s="120"/>
      <c r="B41" s="319"/>
      <c r="C41" s="319"/>
      <c r="D41" s="319"/>
      <c r="E41" s="319"/>
      <c r="F41" s="319"/>
      <c r="G41" s="319"/>
    </row>
    <row r="42" spans="1:7" ht="15.6" thickTop="1" thickBot="1">
      <c r="A42" s="120"/>
      <c r="B42" s="319"/>
      <c r="C42" s="319"/>
      <c r="D42" s="319"/>
      <c r="E42" s="319"/>
      <c r="F42" s="319"/>
      <c r="G42" s="319"/>
    </row>
    <row r="43" spans="1:7" ht="15.6" thickTop="1" thickBot="1">
      <c r="A43" s="120"/>
      <c r="B43" s="319"/>
      <c r="C43" s="319"/>
      <c r="D43" s="319"/>
      <c r="E43" s="319"/>
      <c r="F43" s="319"/>
      <c r="G43" s="319"/>
    </row>
    <row r="44" spans="1:7" ht="15" thickTop="1"/>
  </sheetData>
  <mergeCells count="20">
    <mergeCell ref="B2:D2"/>
    <mergeCell ref="F38:G38"/>
    <mergeCell ref="F39:G39"/>
    <mergeCell ref="F40:G40"/>
    <mergeCell ref="F41:G41"/>
    <mergeCell ref="B38:C38"/>
    <mergeCell ref="B39:C39"/>
    <mergeCell ref="B40:C40"/>
    <mergeCell ref="B41:C41"/>
    <mergeCell ref="B21:E26"/>
    <mergeCell ref="B42:C42"/>
    <mergeCell ref="B43:C43"/>
    <mergeCell ref="F42:G42"/>
    <mergeCell ref="F43:G43"/>
    <mergeCell ref="D38:E38"/>
    <mergeCell ref="D39:E39"/>
    <mergeCell ref="D40:E40"/>
    <mergeCell ref="D41:E41"/>
    <mergeCell ref="D42:E42"/>
    <mergeCell ref="D43:E43"/>
  </mergeCell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G44"/>
  <sheetViews>
    <sheetView view="pageBreakPreview" zoomScale="60" zoomScaleNormal="100" workbookViewId="0">
      <selection activeCell="B21" sqref="B21:E26"/>
    </sheetView>
  </sheetViews>
  <sheetFormatPr baseColWidth="10" defaultRowHeight="14.4"/>
  <cols>
    <col min="1" max="1" width="34" customWidth="1"/>
    <col min="2" max="2" width="17.88671875" customWidth="1"/>
    <col min="3" max="3" width="16.88671875" customWidth="1"/>
    <col min="4" max="4" width="14" customWidth="1"/>
  </cols>
  <sheetData>
    <row r="1" spans="1:4" ht="15" thickBot="1"/>
    <row r="2" spans="1:4" ht="30.75" customHeight="1" thickBot="1">
      <c r="A2" s="4" t="s">
        <v>31</v>
      </c>
      <c r="B2" s="322" t="s">
        <v>15</v>
      </c>
      <c r="C2" s="323"/>
      <c r="D2" s="324"/>
    </row>
    <row r="4" spans="1:4">
      <c r="A4" t="s">
        <v>18</v>
      </c>
    </row>
    <row r="6" spans="1:4">
      <c r="A6" t="s">
        <v>11</v>
      </c>
    </row>
    <row r="9" spans="1:4" ht="28.8">
      <c r="A9" s="1" t="s">
        <v>81</v>
      </c>
    </row>
    <row r="12" spans="1:4" ht="28.8">
      <c r="A12" s="1" t="s">
        <v>79</v>
      </c>
    </row>
    <row r="14" spans="1:4" ht="28.8">
      <c r="A14" s="1" t="s">
        <v>80</v>
      </c>
    </row>
    <row r="18" spans="1:5">
      <c r="A18" t="s">
        <v>19</v>
      </c>
    </row>
    <row r="19" spans="1:5" ht="43.2">
      <c r="A19" s="1" t="s">
        <v>20</v>
      </c>
    </row>
    <row r="20" spans="1:5" ht="15" thickBot="1"/>
    <row r="21" spans="1:5" ht="15" thickTop="1">
      <c r="A21" t="s">
        <v>21</v>
      </c>
      <c r="B21" s="325"/>
      <c r="C21" s="326"/>
      <c r="D21" s="326"/>
      <c r="E21" s="327"/>
    </row>
    <row r="22" spans="1:5">
      <c r="B22" s="328"/>
      <c r="C22" s="329"/>
      <c r="D22" s="329"/>
      <c r="E22" s="330"/>
    </row>
    <row r="23" spans="1:5">
      <c r="B23" s="328"/>
      <c r="C23" s="329"/>
      <c r="D23" s="329"/>
      <c r="E23" s="330"/>
    </row>
    <row r="24" spans="1:5">
      <c r="B24" s="328"/>
      <c r="C24" s="329"/>
      <c r="D24" s="329"/>
      <c r="E24" s="330"/>
    </row>
    <row r="25" spans="1:5">
      <c r="B25" s="328"/>
      <c r="C25" s="329"/>
      <c r="D25" s="329"/>
      <c r="E25" s="330"/>
    </row>
    <row r="26" spans="1:5" ht="15" thickBot="1">
      <c r="B26" s="331"/>
      <c r="C26" s="332"/>
      <c r="D26" s="332"/>
      <c r="E26" s="333"/>
    </row>
    <row r="27" spans="1:5" ht="15" thickTop="1">
      <c r="A27" t="s">
        <v>22</v>
      </c>
      <c r="B27" s="5">
        <v>0</v>
      </c>
    </row>
    <row r="28" spans="1:5">
      <c r="A28" t="s">
        <v>23</v>
      </c>
    </row>
    <row r="29" spans="1:5">
      <c r="A29" t="s">
        <v>78</v>
      </c>
    </row>
    <row r="30" spans="1:5">
      <c r="A30" t="s">
        <v>24</v>
      </c>
    </row>
    <row r="32" spans="1:5">
      <c r="A32" t="s">
        <v>13</v>
      </c>
    </row>
    <row r="33" spans="1:7">
      <c r="A33" t="s">
        <v>25</v>
      </c>
    </row>
    <row r="34" spans="1:7" ht="57.6">
      <c r="A34" s="20" t="s">
        <v>82</v>
      </c>
    </row>
    <row r="36" spans="1:7">
      <c r="A36" s="28" t="s">
        <v>26</v>
      </c>
      <c r="B36" s="28"/>
      <c r="C36" s="28"/>
    </row>
    <row r="37" spans="1:7" ht="15" thickBot="1"/>
    <row r="38" spans="1:7" ht="15" thickBot="1">
      <c r="A38" s="119" t="s">
        <v>27</v>
      </c>
      <c r="B38" s="320" t="s">
        <v>28</v>
      </c>
      <c r="C38" s="321"/>
      <c r="D38" s="320" t="s">
        <v>29</v>
      </c>
      <c r="E38" s="321"/>
      <c r="F38" s="320" t="s">
        <v>30</v>
      </c>
      <c r="G38" s="321"/>
    </row>
    <row r="39" spans="1:7" ht="15.6" thickTop="1" thickBot="1">
      <c r="A39" s="120"/>
      <c r="B39" s="319"/>
      <c r="C39" s="319"/>
      <c r="D39" s="319"/>
      <c r="E39" s="319"/>
      <c r="F39" s="319"/>
      <c r="G39" s="319"/>
    </row>
    <row r="40" spans="1:7" ht="15.6" thickTop="1" thickBot="1">
      <c r="A40" s="120"/>
      <c r="B40" s="319"/>
      <c r="C40" s="319"/>
      <c r="D40" s="319"/>
      <c r="E40" s="319"/>
      <c r="F40" s="319"/>
      <c r="G40" s="319"/>
    </row>
    <row r="41" spans="1:7" ht="15.6" thickTop="1" thickBot="1">
      <c r="A41" s="120"/>
      <c r="B41" s="319"/>
      <c r="C41" s="319"/>
      <c r="D41" s="319"/>
      <c r="E41" s="319"/>
      <c r="F41" s="319"/>
      <c r="G41" s="319"/>
    </row>
    <row r="42" spans="1:7" ht="15.6" thickTop="1" thickBot="1">
      <c r="A42" s="120"/>
      <c r="B42" s="319"/>
      <c r="C42" s="319"/>
      <c r="D42" s="319"/>
      <c r="E42" s="319"/>
      <c r="F42" s="319"/>
      <c r="G42" s="319"/>
    </row>
    <row r="43" spans="1:7" ht="15.6" thickTop="1" thickBot="1">
      <c r="A43" s="120"/>
      <c r="B43" s="319"/>
      <c r="C43" s="319"/>
      <c r="D43" s="319"/>
      <c r="E43" s="319"/>
      <c r="F43" s="319"/>
      <c r="G43" s="319"/>
    </row>
    <row r="44" spans="1:7" ht="1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G44"/>
  <sheetViews>
    <sheetView view="pageBreakPreview" zoomScale="60" zoomScaleNormal="100" workbookViewId="0">
      <selection activeCell="G19" sqref="G19"/>
    </sheetView>
  </sheetViews>
  <sheetFormatPr baseColWidth="10" defaultRowHeight="14.4"/>
  <cols>
    <col min="1" max="1" width="34" customWidth="1"/>
    <col min="2" max="2" width="17.88671875" customWidth="1"/>
    <col min="3" max="3" width="16.88671875" customWidth="1"/>
    <col min="4" max="4" width="14" customWidth="1"/>
  </cols>
  <sheetData>
    <row r="1" spans="1:4" ht="15" thickBot="1"/>
    <row r="2" spans="1:4" ht="30.75" customHeight="1" thickBot="1">
      <c r="A2" s="4" t="s">
        <v>31</v>
      </c>
      <c r="B2" s="322" t="s">
        <v>16</v>
      </c>
      <c r="C2" s="323"/>
      <c r="D2" s="324"/>
    </row>
    <row r="4" spans="1:4">
      <c r="A4" t="s">
        <v>18</v>
      </c>
    </row>
    <row r="6" spans="1:4">
      <c r="A6" t="s">
        <v>11</v>
      </c>
    </row>
    <row r="9" spans="1:4" ht="28.8">
      <c r="A9" s="1" t="s">
        <v>81</v>
      </c>
    </row>
    <row r="12" spans="1:4" ht="28.8">
      <c r="A12" s="1" t="s">
        <v>79</v>
      </c>
    </row>
    <row r="14" spans="1:4" ht="28.8">
      <c r="A14" s="1" t="s">
        <v>80</v>
      </c>
    </row>
    <row r="18" spans="1:5">
      <c r="A18" t="s">
        <v>19</v>
      </c>
    </row>
    <row r="19" spans="1:5" ht="43.2">
      <c r="A19" s="1" t="s">
        <v>20</v>
      </c>
    </row>
    <row r="20" spans="1:5" ht="15" thickBot="1"/>
    <row r="21" spans="1:5" ht="15" thickTop="1">
      <c r="A21" t="s">
        <v>21</v>
      </c>
      <c r="B21" s="325"/>
      <c r="C21" s="326"/>
      <c r="D21" s="326"/>
      <c r="E21" s="327"/>
    </row>
    <row r="22" spans="1:5">
      <c r="B22" s="328"/>
      <c r="C22" s="329"/>
      <c r="D22" s="329"/>
      <c r="E22" s="330"/>
    </row>
    <row r="23" spans="1:5">
      <c r="B23" s="328"/>
      <c r="C23" s="329"/>
      <c r="D23" s="329"/>
      <c r="E23" s="330"/>
    </row>
    <row r="24" spans="1:5">
      <c r="B24" s="328"/>
      <c r="C24" s="329"/>
      <c r="D24" s="329"/>
      <c r="E24" s="330"/>
    </row>
    <row r="25" spans="1:5">
      <c r="B25" s="328"/>
      <c r="C25" s="329"/>
      <c r="D25" s="329"/>
      <c r="E25" s="330"/>
    </row>
    <row r="26" spans="1:5" ht="15" thickBot="1">
      <c r="B26" s="331"/>
      <c r="C26" s="332"/>
      <c r="D26" s="332"/>
      <c r="E26" s="333"/>
    </row>
    <row r="27" spans="1:5" ht="15" thickTop="1">
      <c r="A27" t="s">
        <v>22</v>
      </c>
      <c r="B27" s="5">
        <v>0</v>
      </c>
    </row>
    <row r="28" spans="1:5">
      <c r="A28" t="s">
        <v>23</v>
      </c>
    </row>
    <row r="29" spans="1:5">
      <c r="A29" t="s">
        <v>78</v>
      </c>
    </row>
    <row r="30" spans="1:5">
      <c r="A30" t="s">
        <v>24</v>
      </c>
    </row>
    <row r="32" spans="1:5">
      <c r="A32" t="s">
        <v>13</v>
      </c>
    </row>
    <row r="33" spans="1:7">
      <c r="A33" t="s">
        <v>25</v>
      </c>
    </row>
    <row r="34" spans="1:7" ht="57.6">
      <c r="A34" s="20" t="s">
        <v>82</v>
      </c>
    </row>
    <row r="36" spans="1:7">
      <c r="A36" s="28" t="s">
        <v>26</v>
      </c>
      <c r="B36" s="28"/>
      <c r="C36" s="28"/>
    </row>
    <row r="37" spans="1:7" ht="15" thickBot="1"/>
    <row r="38" spans="1:7" ht="15" thickBot="1">
      <c r="A38" s="119" t="s">
        <v>27</v>
      </c>
      <c r="B38" s="320" t="s">
        <v>28</v>
      </c>
      <c r="C38" s="321"/>
      <c r="D38" s="320" t="s">
        <v>29</v>
      </c>
      <c r="E38" s="321"/>
      <c r="F38" s="320" t="s">
        <v>30</v>
      </c>
      <c r="G38" s="321"/>
    </row>
    <row r="39" spans="1:7" ht="15.6" thickTop="1" thickBot="1">
      <c r="A39" s="120"/>
      <c r="B39" s="319"/>
      <c r="C39" s="319"/>
      <c r="D39" s="319"/>
      <c r="E39" s="319"/>
      <c r="F39" s="319"/>
      <c r="G39" s="319"/>
    </row>
    <row r="40" spans="1:7" ht="15.6" thickTop="1" thickBot="1">
      <c r="A40" s="120"/>
      <c r="B40" s="319"/>
      <c r="C40" s="319"/>
      <c r="D40" s="319"/>
      <c r="E40" s="319"/>
      <c r="F40" s="319"/>
      <c r="G40" s="319"/>
    </row>
    <row r="41" spans="1:7" ht="15.6" thickTop="1" thickBot="1">
      <c r="A41" s="120"/>
      <c r="B41" s="319"/>
      <c r="C41" s="319"/>
      <c r="D41" s="319"/>
      <c r="E41" s="319"/>
      <c r="F41" s="319"/>
      <c r="G41" s="319"/>
    </row>
    <row r="42" spans="1:7" ht="15.6" thickTop="1" thickBot="1">
      <c r="A42" s="120"/>
      <c r="B42" s="319"/>
      <c r="C42" s="319"/>
      <c r="D42" s="319"/>
      <c r="E42" s="319"/>
      <c r="F42" s="319"/>
      <c r="G42" s="319"/>
    </row>
    <row r="43" spans="1:7" ht="15.6" thickTop="1" thickBot="1">
      <c r="A43" s="120"/>
      <c r="B43" s="319"/>
      <c r="C43" s="319"/>
      <c r="D43" s="319"/>
      <c r="E43" s="319"/>
      <c r="F43" s="319"/>
      <c r="G43" s="319"/>
    </row>
    <row r="44" spans="1:7" ht="1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G44"/>
  <sheetViews>
    <sheetView view="pageBreakPreview" zoomScale="60" zoomScaleNormal="100" workbookViewId="0">
      <selection activeCell="G30" sqref="G30"/>
    </sheetView>
  </sheetViews>
  <sheetFormatPr baseColWidth="10" defaultRowHeight="14.4"/>
  <cols>
    <col min="1" max="1" width="34" customWidth="1"/>
    <col min="2" max="2" width="17.88671875" customWidth="1"/>
    <col min="3" max="3" width="16.88671875" customWidth="1"/>
    <col min="4" max="4" width="14" customWidth="1"/>
  </cols>
  <sheetData>
    <row r="1" spans="1:4" ht="15" thickBot="1"/>
    <row r="2" spans="1:4" ht="30.75" customHeight="1" thickBot="1">
      <c r="A2" s="4" t="s">
        <v>31</v>
      </c>
      <c r="B2" s="322" t="s">
        <v>17</v>
      </c>
      <c r="C2" s="323"/>
      <c r="D2" s="324"/>
    </row>
    <row r="4" spans="1:4">
      <c r="A4" t="s">
        <v>18</v>
      </c>
    </row>
    <row r="6" spans="1:4">
      <c r="A6" t="s">
        <v>11</v>
      </c>
    </row>
    <row r="9" spans="1:4" ht="28.8">
      <c r="A9" s="1" t="s">
        <v>81</v>
      </c>
    </row>
    <row r="12" spans="1:4" ht="28.8">
      <c r="A12" s="1" t="s">
        <v>79</v>
      </c>
    </row>
    <row r="14" spans="1:4" ht="28.8">
      <c r="A14" s="1" t="s">
        <v>80</v>
      </c>
    </row>
    <row r="18" spans="1:5">
      <c r="A18" t="s">
        <v>19</v>
      </c>
    </row>
    <row r="19" spans="1:5" ht="43.2">
      <c r="A19" s="1" t="s">
        <v>20</v>
      </c>
    </row>
    <row r="20" spans="1:5" ht="15" thickBot="1"/>
    <row r="21" spans="1:5" ht="15" thickTop="1">
      <c r="A21" t="s">
        <v>21</v>
      </c>
      <c r="B21" s="325"/>
      <c r="C21" s="326"/>
      <c r="D21" s="326"/>
      <c r="E21" s="327"/>
    </row>
    <row r="22" spans="1:5">
      <c r="B22" s="328"/>
      <c r="C22" s="329"/>
      <c r="D22" s="329"/>
      <c r="E22" s="330"/>
    </row>
    <row r="23" spans="1:5">
      <c r="B23" s="328"/>
      <c r="C23" s="329"/>
      <c r="D23" s="329"/>
      <c r="E23" s="330"/>
    </row>
    <row r="24" spans="1:5">
      <c r="B24" s="328"/>
      <c r="C24" s="329"/>
      <c r="D24" s="329"/>
      <c r="E24" s="330"/>
    </row>
    <row r="25" spans="1:5">
      <c r="B25" s="328"/>
      <c r="C25" s="329"/>
      <c r="D25" s="329"/>
      <c r="E25" s="330"/>
    </row>
    <row r="26" spans="1:5" ht="15" thickBot="1">
      <c r="B26" s="331"/>
      <c r="C26" s="332"/>
      <c r="D26" s="332"/>
      <c r="E26" s="333"/>
    </row>
    <row r="27" spans="1:5" ht="15" thickTop="1">
      <c r="A27" t="s">
        <v>22</v>
      </c>
      <c r="B27" s="5">
        <v>0</v>
      </c>
    </row>
    <row r="28" spans="1:5">
      <c r="A28" t="s">
        <v>23</v>
      </c>
    </row>
    <row r="29" spans="1:5">
      <c r="A29" t="s">
        <v>78</v>
      </c>
    </row>
    <row r="30" spans="1:5">
      <c r="A30" t="s">
        <v>24</v>
      </c>
    </row>
    <row r="32" spans="1:5">
      <c r="A32" t="s">
        <v>13</v>
      </c>
    </row>
    <row r="33" spans="1:7">
      <c r="A33" t="s">
        <v>25</v>
      </c>
    </row>
    <row r="34" spans="1:7" ht="57.6">
      <c r="A34" s="20" t="s">
        <v>82</v>
      </c>
    </row>
    <row r="36" spans="1:7">
      <c r="A36" s="28" t="s">
        <v>26</v>
      </c>
      <c r="B36" s="28"/>
      <c r="C36" s="28"/>
    </row>
    <row r="37" spans="1:7" ht="15" thickBot="1"/>
    <row r="38" spans="1:7" ht="15" thickBot="1">
      <c r="A38" s="119" t="s">
        <v>27</v>
      </c>
      <c r="B38" s="320" t="s">
        <v>28</v>
      </c>
      <c r="C38" s="321"/>
      <c r="D38" s="320" t="s">
        <v>29</v>
      </c>
      <c r="E38" s="321"/>
      <c r="F38" s="320" t="s">
        <v>30</v>
      </c>
      <c r="G38" s="321"/>
    </row>
    <row r="39" spans="1:7" ht="15.6" thickTop="1" thickBot="1">
      <c r="A39" s="120"/>
      <c r="B39" s="319"/>
      <c r="C39" s="319"/>
      <c r="D39" s="319"/>
      <c r="E39" s="319"/>
      <c r="F39" s="319"/>
      <c r="G39" s="319"/>
    </row>
    <row r="40" spans="1:7" ht="15.6" thickTop="1" thickBot="1">
      <c r="A40" s="120"/>
      <c r="B40" s="319"/>
      <c r="C40" s="319"/>
      <c r="D40" s="319"/>
      <c r="E40" s="319"/>
      <c r="F40" s="319"/>
      <c r="G40" s="319"/>
    </row>
    <row r="41" spans="1:7" ht="15.6" thickTop="1" thickBot="1">
      <c r="A41" s="120"/>
      <c r="B41" s="319"/>
      <c r="C41" s="319"/>
      <c r="D41" s="319"/>
      <c r="E41" s="319"/>
      <c r="F41" s="319"/>
      <c r="G41" s="319"/>
    </row>
    <row r="42" spans="1:7" ht="15.6" thickTop="1" thickBot="1">
      <c r="A42" s="120"/>
      <c r="B42" s="319"/>
      <c r="C42" s="319"/>
      <c r="D42" s="319"/>
      <c r="E42" s="319"/>
      <c r="F42" s="319"/>
      <c r="G42" s="319"/>
    </row>
    <row r="43" spans="1:7" ht="15.6" thickTop="1" thickBot="1">
      <c r="A43" s="120"/>
      <c r="B43" s="319"/>
      <c r="C43" s="319"/>
      <c r="D43" s="319"/>
      <c r="E43" s="319"/>
      <c r="F43" s="319"/>
      <c r="G43" s="319"/>
    </row>
    <row r="44" spans="1:7" ht="15" thickTop="1"/>
  </sheetData>
  <mergeCells count="20">
    <mergeCell ref="B42:C42"/>
    <mergeCell ref="D42:E42"/>
    <mergeCell ref="F42:G42"/>
    <mergeCell ref="B43:C43"/>
    <mergeCell ref="D43:E43"/>
    <mergeCell ref="F43:G43"/>
    <mergeCell ref="B40:C40"/>
    <mergeCell ref="D40:E40"/>
    <mergeCell ref="F40:G40"/>
    <mergeCell ref="B41:C41"/>
    <mergeCell ref="D41:E41"/>
    <mergeCell ref="F41:G41"/>
    <mergeCell ref="B2:D2"/>
    <mergeCell ref="B38:C38"/>
    <mergeCell ref="D38:E38"/>
    <mergeCell ref="F38:G38"/>
    <mergeCell ref="B39:C39"/>
    <mergeCell ref="D39:E39"/>
    <mergeCell ref="F39:G39"/>
    <mergeCell ref="B21:E26"/>
  </mergeCell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W21"/>
  <sheetViews>
    <sheetView view="pageBreakPreview" zoomScale="60" zoomScaleNormal="100" workbookViewId="0">
      <selection activeCell="U20" sqref="U20"/>
    </sheetView>
  </sheetViews>
  <sheetFormatPr baseColWidth="10" defaultRowHeight="14.4"/>
  <cols>
    <col min="1" max="2" width="27.6640625" customWidth="1"/>
    <col min="3" max="3" width="22.109375" customWidth="1"/>
    <col min="4" max="4" width="15.109375" customWidth="1"/>
    <col min="5" max="5" width="17" customWidth="1"/>
    <col min="6" max="7" width="21.6640625" customWidth="1"/>
    <col min="8" max="8" width="17.6640625" customWidth="1"/>
    <col min="9" max="9" width="15.33203125" customWidth="1"/>
    <col min="10" max="10" width="14" customWidth="1"/>
    <col min="11" max="11" width="16.88671875" customWidth="1"/>
    <col min="12" max="12" width="24.6640625" customWidth="1"/>
    <col min="13" max="13" width="15.88671875" customWidth="1"/>
    <col min="14" max="14" width="16.88671875" customWidth="1"/>
    <col min="15" max="15" width="14.6640625" customWidth="1"/>
    <col min="16" max="16" width="11.33203125" bestFit="1" customWidth="1"/>
    <col min="17" max="17" width="25.44140625" bestFit="1" customWidth="1"/>
    <col min="18" max="18" width="15.109375" customWidth="1"/>
    <col min="19" max="19" width="14.5546875" customWidth="1"/>
    <col min="20" max="20" width="15.6640625" customWidth="1"/>
    <col min="21" max="21" width="16.88671875" customWidth="1"/>
    <col min="22" max="22" width="28.6640625" customWidth="1"/>
    <col min="23" max="23" width="16.88671875" customWidth="1"/>
  </cols>
  <sheetData>
    <row r="1" spans="1:23" ht="30" customHeight="1">
      <c r="A1" s="4" t="s">
        <v>93</v>
      </c>
      <c r="B1" s="4"/>
      <c r="C1" s="19"/>
      <c r="D1" s="19"/>
      <c r="E1" s="19"/>
      <c r="F1" s="19"/>
      <c r="G1" s="19"/>
      <c r="H1" s="19"/>
      <c r="I1" s="19"/>
      <c r="J1" s="19"/>
      <c r="K1" s="19"/>
      <c r="L1" s="19"/>
      <c r="M1" s="19"/>
      <c r="N1" s="19"/>
      <c r="O1" s="19"/>
      <c r="P1" s="19"/>
      <c r="Q1" s="19"/>
      <c r="R1" s="19"/>
    </row>
    <row r="2" spans="1:23">
      <c r="A2" s="19"/>
      <c r="B2" s="19"/>
      <c r="C2" s="19"/>
      <c r="D2" s="19"/>
      <c r="E2" s="19"/>
      <c r="F2" s="19"/>
      <c r="G2" s="19"/>
      <c r="H2" s="19"/>
      <c r="I2" s="19"/>
      <c r="J2" s="19"/>
      <c r="K2" s="19"/>
      <c r="L2" s="19"/>
      <c r="M2" s="19"/>
      <c r="N2" s="19"/>
      <c r="O2" s="19"/>
      <c r="P2" s="19"/>
      <c r="Q2" s="19"/>
      <c r="R2" s="19"/>
    </row>
    <row r="4" spans="1:23" ht="15" thickBot="1"/>
    <row r="5" spans="1:23" ht="15.75" customHeight="1" thickBot="1">
      <c r="A5" s="334" t="s">
        <v>0</v>
      </c>
      <c r="B5" s="336" t="s">
        <v>150</v>
      </c>
      <c r="C5" s="336" t="s">
        <v>39</v>
      </c>
      <c r="D5" s="341" t="s">
        <v>2</v>
      </c>
      <c r="E5" s="342"/>
      <c r="F5" s="342"/>
      <c r="G5" s="342"/>
      <c r="H5" s="343"/>
      <c r="I5" s="341" t="s">
        <v>4</v>
      </c>
      <c r="J5" s="342"/>
      <c r="K5" s="342"/>
      <c r="L5" s="342"/>
      <c r="M5" s="343"/>
      <c r="N5" s="338" t="s">
        <v>5</v>
      </c>
      <c r="O5" s="339"/>
      <c r="P5" s="339"/>
      <c r="Q5" s="339"/>
      <c r="R5" s="340"/>
      <c r="S5" s="338" t="s">
        <v>96</v>
      </c>
      <c r="T5" s="339"/>
      <c r="U5" s="339"/>
      <c r="V5" s="339"/>
      <c r="W5" s="340"/>
    </row>
    <row r="6" spans="1:23" ht="63.75" customHeight="1" thickBot="1">
      <c r="A6" s="335"/>
      <c r="B6" s="337"/>
      <c r="C6" s="337"/>
      <c r="D6" s="125" t="s">
        <v>6</v>
      </c>
      <c r="E6" s="126" t="s">
        <v>7</v>
      </c>
      <c r="F6" s="126" t="s">
        <v>152</v>
      </c>
      <c r="G6" s="355" t="s">
        <v>166</v>
      </c>
      <c r="H6" s="127" t="s">
        <v>167</v>
      </c>
      <c r="I6" s="125" t="s">
        <v>1</v>
      </c>
      <c r="J6" s="126" t="s">
        <v>3</v>
      </c>
      <c r="K6" s="126" t="s">
        <v>35</v>
      </c>
      <c r="L6" s="126" t="s">
        <v>40</v>
      </c>
      <c r="M6" s="127" t="s">
        <v>36</v>
      </c>
      <c r="N6" s="125" t="s">
        <v>1</v>
      </c>
      <c r="O6" s="128" t="s">
        <v>3</v>
      </c>
      <c r="P6" s="126" t="s">
        <v>35</v>
      </c>
      <c r="Q6" s="126" t="s">
        <v>40</v>
      </c>
      <c r="R6" s="127" t="s">
        <v>37</v>
      </c>
      <c r="S6" s="125" t="s">
        <v>33</v>
      </c>
      <c r="T6" s="128" t="s">
        <v>34</v>
      </c>
      <c r="U6" s="126" t="s">
        <v>41</v>
      </c>
      <c r="V6" s="126" t="s">
        <v>40</v>
      </c>
      <c r="W6" s="127" t="s">
        <v>38</v>
      </c>
    </row>
    <row r="7" spans="1:23" ht="15.6" thickTop="1" thickBot="1">
      <c r="A7" s="236" t="str">
        <f>+A18</f>
        <v>Titre 1</v>
      </c>
      <c r="B7" s="240"/>
      <c r="C7" s="238">
        <f>+'Fiche Projet 1'!B27</f>
        <v>0</v>
      </c>
      <c r="D7" s="7"/>
      <c r="E7" s="8"/>
      <c r="F7" s="8"/>
      <c r="G7" s="356"/>
      <c r="H7" s="9"/>
      <c r="I7" s="7"/>
      <c r="J7" s="8"/>
      <c r="K7" s="8"/>
      <c r="L7" s="8"/>
      <c r="M7" s="9">
        <f>I7+J7+L7</f>
        <v>0</v>
      </c>
      <c r="N7" s="7"/>
      <c r="O7" s="21"/>
      <c r="P7" s="8"/>
      <c r="Q7" s="8"/>
      <c r="R7" s="9">
        <f>N7+P7+Q7</f>
        <v>0</v>
      </c>
      <c r="S7" s="7"/>
      <c r="T7" s="21"/>
      <c r="U7" s="8"/>
      <c r="V7" s="8"/>
      <c r="W7" s="9">
        <f>SUM(S7:V7)</f>
        <v>0</v>
      </c>
    </row>
    <row r="8" spans="1:23" ht="15.6" thickTop="1" thickBot="1">
      <c r="A8" s="2" t="str">
        <f>+A19</f>
        <v>Titre 2</v>
      </c>
      <c r="B8" s="240"/>
      <c r="C8" s="239">
        <f>'Fiche Projet 2'!B26</f>
        <v>0</v>
      </c>
      <c r="D8" s="10"/>
      <c r="E8" s="11"/>
      <c r="F8" s="11"/>
      <c r="G8" s="357"/>
      <c r="H8" s="12"/>
      <c r="I8" s="10"/>
      <c r="J8" s="11"/>
      <c r="K8" s="11"/>
      <c r="L8" s="11"/>
      <c r="M8" s="12">
        <f>I8+J8+L8</f>
        <v>0</v>
      </c>
      <c r="N8" s="10"/>
      <c r="O8" s="22"/>
      <c r="P8" s="11"/>
      <c r="Q8" s="11"/>
      <c r="R8" s="12">
        <f>N8+P8+Q8</f>
        <v>0</v>
      </c>
      <c r="S8" s="10"/>
      <c r="T8" s="22"/>
      <c r="U8" s="11"/>
      <c r="V8" s="11"/>
      <c r="W8" s="12">
        <f>SUM(S8:V8)</f>
        <v>0</v>
      </c>
    </row>
    <row r="9" spans="1:23" ht="15.6" thickTop="1" thickBot="1">
      <c r="A9" s="2" t="str">
        <f>+A20</f>
        <v>Titre 3</v>
      </c>
      <c r="B9" s="240"/>
      <c r="C9" s="239">
        <f>'Fiche Projet 3'!B26</f>
        <v>0</v>
      </c>
      <c r="D9" s="10"/>
      <c r="E9" s="11"/>
      <c r="F9" s="11"/>
      <c r="G9" s="357"/>
      <c r="H9" s="12"/>
      <c r="I9" s="10"/>
      <c r="J9" s="11"/>
      <c r="K9" s="11"/>
      <c r="L9" s="11"/>
      <c r="M9" s="12">
        <f>I9+J9+L9</f>
        <v>0</v>
      </c>
      <c r="N9" s="10"/>
      <c r="O9" s="22"/>
      <c r="P9" s="11"/>
      <c r="Q9" s="11"/>
      <c r="R9" s="12">
        <f>N9+P9+Q9</f>
        <v>0</v>
      </c>
      <c r="S9" s="10"/>
      <c r="T9" s="22"/>
      <c r="U9" s="11"/>
      <c r="V9" s="11"/>
      <c r="W9" s="12">
        <f>SUM(S9:V9)</f>
        <v>0</v>
      </c>
    </row>
    <row r="10" spans="1:23" ht="15.6" thickTop="1" thickBot="1">
      <c r="A10" s="237" t="str">
        <f>+A21</f>
        <v>Titre 4</v>
      </c>
      <c r="B10" s="240"/>
      <c r="C10" s="239">
        <f>'Fiche Projet 4'!B26</f>
        <v>0</v>
      </c>
      <c r="D10" s="13"/>
      <c r="E10" s="14"/>
      <c r="F10" s="14"/>
      <c r="G10" s="358"/>
      <c r="H10" s="15"/>
      <c r="I10" s="13"/>
      <c r="J10" s="14"/>
      <c r="K10" s="14"/>
      <c r="L10" s="14"/>
      <c r="M10" s="15">
        <f>I10+J10+L10</f>
        <v>0</v>
      </c>
      <c r="N10" s="13"/>
      <c r="O10" s="23"/>
      <c r="P10" s="14"/>
      <c r="Q10" s="14"/>
      <c r="R10" s="15">
        <f>N10+P10+Q10</f>
        <v>0</v>
      </c>
      <c r="S10" s="13"/>
      <c r="T10" s="23"/>
      <c r="U10" s="14"/>
      <c r="V10" s="14"/>
      <c r="W10" s="15">
        <f>SUM(S10:V10)</f>
        <v>0</v>
      </c>
    </row>
    <row r="11" spans="1:23" ht="15" thickBot="1"/>
    <row r="12" spans="1:23" ht="15" thickBot="1">
      <c r="A12" s="3" t="s">
        <v>32</v>
      </c>
      <c r="B12" s="241"/>
      <c r="C12" s="6">
        <f>SUM(C7:C10)</f>
        <v>0</v>
      </c>
      <c r="D12" s="16"/>
      <c r="E12" s="17"/>
      <c r="F12" s="17"/>
      <c r="G12" s="359"/>
      <c r="H12" s="18"/>
      <c r="I12" s="16"/>
      <c r="J12" s="17"/>
      <c r="K12" s="17"/>
      <c r="L12" s="17"/>
      <c r="M12" s="18"/>
      <c r="N12" s="16"/>
      <c r="O12" s="24"/>
      <c r="P12" s="17"/>
      <c r="Q12" s="17"/>
      <c r="R12" s="18"/>
      <c r="S12" s="16"/>
      <c r="T12" s="24"/>
      <c r="U12" s="17"/>
      <c r="V12" s="17"/>
      <c r="W12" s="18"/>
    </row>
    <row r="15" spans="1:23">
      <c r="A15" t="s">
        <v>10</v>
      </c>
    </row>
    <row r="16" spans="1:23" ht="15" thickBot="1"/>
    <row r="17" spans="1:9" ht="45.75" customHeight="1" thickBot="1">
      <c r="A17" s="136" t="s">
        <v>0</v>
      </c>
      <c r="B17" s="86" t="s">
        <v>151</v>
      </c>
      <c r="C17" s="344" t="s">
        <v>11</v>
      </c>
      <c r="D17" s="345"/>
      <c r="E17" s="344" t="s">
        <v>12</v>
      </c>
      <c r="F17" s="345"/>
      <c r="G17" s="360"/>
      <c r="H17" s="344" t="s">
        <v>153</v>
      </c>
      <c r="I17" s="345"/>
    </row>
    <row r="18" spans="1:9">
      <c r="A18" s="133" t="str">
        <f>+'Fiche Projet 1'!B2</f>
        <v>Titre 1</v>
      </c>
      <c r="B18" s="133"/>
      <c r="C18" s="346"/>
      <c r="D18" s="347"/>
      <c r="E18" s="346"/>
      <c r="F18" s="352"/>
      <c r="G18" s="361"/>
      <c r="H18" s="346"/>
      <c r="I18" s="352"/>
    </row>
    <row r="19" spans="1:9">
      <c r="A19" s="134" t="str">
        <f>+'Fiche Projet 2'!B2</f>
        <v>Titre 2</v>
      </c>
      <c r="B19" s="134"/>
      <c r="C19" s="348"/>
      <c r="D19" s="349"/>
      <c r="E19" s="348"/>
      <c r="F19" s="353"/>
      <c r="G19" s="362"/>
      <c r="H19" s="348"/>
      <c r="I19" s="353"/>
    </row>
    <row r="20" spans="1:9">
      <c r="A20" s="134" t="str">
        <f>+'Fiche Projet 3'!B2</f>
        <v>Titre 3</v>
      </c>
      <c r="B20" s="134"/>
      <c r="C20" s="348"/>
      <c r="D20" s="349"/>
      <c r="E20" s="348"/>
      <c r="F20" s="353"/>
      <c r="G20" s="362"/>
      <c r="H20" s="348"/>
      <c r="I20" s="353"/>
    </row>
    <row r="21" spans="1:9" ht="15" thickBot="1">
      <c r="A21" s="135" t="str">
        <f>+'Fiche Projet 4'!B2</f>
        <v>Titre 4</v>
      </c>
      <c r="B21" s="135"/>
      <c r="C21" s="350"/>
      <c r="D21" s="351"/>
      <c r="E21" s="350"/>
      <c r="F21" s="351"/>
      <c r="G21" s="363"/>
      <c r="H21" s="350"/>
      <c r="I21" s="351"/>
    </row>
  </sheetData>
  <mergeCells count="22">
    <mergeCell ref="H21:I21"/>
    <mergeCell ref="E21:F21"/>
    <mergeCell ref="H17:I17"/>
    <mergeCell ref="H18:I18"/>
    <mergeCell ref="H19:I19"/>
    <mergeCell ref="H20:I20"/>
    <mergeCell ref="E17:F17"/>
    <mergeCell ref="E18:F18"/>
    <mergeCell ref="E19:F19"/>
    <mergeCell ref="E20:F20"/>
    <mergeCell ref="C17:D17"/>
    <mergeCell ref="C18:D18"/>
    <mergeCell ref="C19:D19"/>
    <mergeCell ref="C20:D20"/>
    <mergeCell ref="C21:D21"/>
    <mergeCell ref="A5:A6"/>
    <mergeCell ref="B5:B6"/>
    <mergeCell ref="S5:W5"/>
    <mergeCell ref="D5:H5"/>
    <mergeCell ref="I5:M5"/>
    <mergeCell ref="N5:R5"/>
    <mergeCell ref="C5:C6"/>
  </mergeCells>
  <pageMargins left="0.70866141732283472" right="0.70866141732283472" top="0.74803149606299213" bottom="0.74803149606299213" header="0.31496062992125984" footer="0.31496062992125984"/>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Dossier</vt:lpstr>
      <vt:lpstr>Recap Société</vt:lpstr>
      <vt:lpstr>Planning de mise en prod</vt:lpstr>
      <vt:lpstr>Fiche Projet 1</vt:lpstr>
      <vt:lpstr>Fiche Projet 2</vt:lpstr>
      <vt:lpstr>Fiche Projet 3</vt:lpstr>
      <vt:lpstr>Fiche Projet 4</vt:lpstr>
      <vt:lpstr>Recap budget développement</vt:lpstr>
      <vt:lpstr>Dossier!Print_Area</vt:lpstr>
      <vt:lpstr>'Planning de mise en prod'!Print_Area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Media Finance Partners</dc:creator>
  <cp:lastModifiedBy>Danielle</cp:lastModifiedBy>
  <cp:lastPrinted>2022-06-02T18:39:53Z</cp:lastPrinted>
  <dcterms:created xsi:type="dcterms:W3CDTF">2013-05-24T09:05:48Z</dcterms:created>
  <dcterms:modified xsi:type="dcterms:W3CDTF">2023-02-03T15:52:05Z</dcterms:modified>
</cp:coreProperties>
</file>